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rtatil_Eduacion_1\Desktop\AÑO 2021\Página Web 2021\Marzo\"/>
    </mc:Choice>
  </mc:AlternateContent>
  <bookViews>
    <workbookView xWindow="0" yWindow="0" windowWidth="20490" windowHeight="7650"/>
  </bookViews>
  <sheets>
    <sheet name="Eficiencia Interna 2019 y 2020" sheetId="3" r:id="rId1"/>
    <sheet name="GRUPO1" sheetId="4" r:id="rId2"/>
    <sheet name="GRUPO2" sheetId="5" r:id="rId3"/>
    <sheet name="GRUPO3" sheetId="6" r:id="rId4"/>
  </sheets>
  <definedNames>
    <definedName name="_xlnm._FilterDatabase" localSheetId="0" hidden="1">'Eficiencia Interna 2019 y 2020'!$A$2:$U$99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3" l="1"/>
  <c r="R31" i="3"/>
  <c r="S31" i="3"/>
  <c r="Q30" i="3"/>
  <c r="R30" i="3"/>
  <c r="S30" i="3"/>
  <c r="Q5" i="3"/>
  <c r="R5" i="3"/>
  <c r="S5" i="3"/>
  <c r="Q22" i="3"/>
  <c r="R22" i="3"/>
  <c r="S22" i="3"/>
  <c r="Q16" i="3"/>
  <c r="R16" i="3"/>
  <c r="S16" i="3"/>
  <c r="Q60" i="3"/>
  <c r="R60" i="3"/>
  <c r="S60" i="3"/>
  <c r="Q50" i="3"/>
  <c r="R50" i="3"/>
  <c r="S50" i="3"/>
  <c r="Q98" i="3"/>
  <c r="R98" i="3"/>
  <c r="S98" i="3"/>
  <c r="Q34" i="3"/>
  <c r="R34" i="3"/>
  <c r="S34" i="3"/>
  <c r="Q4" i="3"/>
  <c r="R4" i="3"/>
  <c r="S4" i="3"/>
  <c r="Q82" i="3"/>
  <c r="R82" i="3"/>
  <c r="S82" i="3"/>
  <c r="Q94" i="3"/>
  <c r="R94" i="3"/>
  <c r="S94" i="3"/>
  <c r="Q32" i="3"/>
  <c r="R32" i="3"/>
  <c r="S32" i="3"/>
  <c r="Q76" i="3"/>
  <c r="R76" i="3"/>
  <c r="S76" i="3"/>
  <c r="Q35" i="3"/>
  <c r="R35" i="3"/>
  <c r="S35" i="3"/>
  <c r="Q29" i="3"/>
  <c r="R29" i="3"/>
  <c r="S29" i="3"/>
  <c r="Q96" i="3"/>
  <c r="R96" i="3"/>
  <c r="S96" i="3"/>
  <c r="Q75" i="3"/>
  <c r="R75" i="3"/>
  <c r="S75" i="3"/>
  <c r="Q73" i="3"/>
  <c r="R73" i="3"/>
  <c r="S73" i="3"/>
  <c r="Q70" i="3"/>
  <c r="R70" i="3"/>
  <c r="S70" i="3"/>
  <c r="Q63" i="3"/>
  <c r="R63" i="3"/>
  <c r="S63" i="3"/>
  <c r="Q69" i="3"/>
  <c r="R69" i="3"/>
  <c r="S69" i="3"/>
  <c r="Q86" i="3"/>
  <c r="R86" i="3"/>
  <c r="S86" i="3"/>
  <c r="Q14" i="3"/>
  <c r="R14" i="3"/>
  <c r="S14" i="3"/>
  <c r="Q27" i="3"/>
  <c r="R27" i="3"/>
  <c r="S27" i="3"/>
  <c r="Q95" i="3"/>
  <c r="R95" i="3"/>
  <c r="S95" i="3"/>
  <c r="Q84" i="3"/>
  <c r="R84" i="3"/>
  <c r="S84" i="3"/>
  <c r="Q13" i="3"/>
  <c r="R13" i="3"/>
  <c r="S13" i="3"/>
  <c r="Q7" i="3"/>
  <c r="R7" i="3"/>
  <c r="S7" i="3"/>
  <c r="Q66" i="3"/>
  <c r="R66" i="3"/>
  <c r="S66" i="3"/>
  <c r="Q26" i="3"/>
  <c r="R26" i="3"/>
  <c r="S26" i="3"/>
  <c r="Q46" i="3"/>
  <c r="R46" i="3"/>
  <c r="S46" i="3"/>
  <c r="Q19" i="3"/>
  <c r="R19" i="3"/>
  <c r="S19" i="3"/>
  <c r="Q90" i="3"/>
  <c r="R90" i="3"/>
  <c r="S90" i="3"/>
  <c r="Q77" i="3"/>
  <c r="R77" i="3"/>
  <c r="S77" i="3"/>
  <c r="Q54" i="3"/>
  <c r="R54" i="3"/>
  <c r="S54" i="3"/>
  <c r="Q62" i="3"/>
  <c r="R62" i="3"/>
  <c r="S62" i="3"/>
  <c r="Q92" i="3"/>
  <c r="R92" i="3"/>
  <c r="S92" i="3"/>
  <c r="Q80" i="3"/>
  <c r="R80" i="3"/>
  <c r="S80" i="3"/>
  <c r="Q97" i="3"/>
  <c r="R97" i="3"/>
  <c r="S97" i="3"/>
  <c r="Q45" i="3"/>
  <c r="R45" i="3"/>
  <c r="S45" i="3"/>
  <c r="Q91" i="3"/>
  <c r="R91" i="3"/>
  <c r="S91" i="3"/>
  <c r="Q65" i="3"/>
  <c r="R65" i="3"/>
  <c r="S65" i="3"/>
  <c r="Q57" i="3"/>
  <c r="R57" i="3"/>
  <c r="S57" i="3"/>
  <c r="Q53" i="3"/>
  <c r="R53" i="3"/>
  <c r="S53" i="3"/>
  <c r="Q55" i="3"/>
  <c r="R55" i="3"/>
  <c r="S55" i="3"/>
  <c r="Q40" i="3"/>
  <c r="R40" i="3"/>
  <c r="S40" i="3"/>
  <c r="Q23" i="3"/>
  <c r="R23" i="3"/>
  <c r="S23" i="3"/>
  <c r="Q42" i="3"/>
  <c r="R42" i="3"/>
  <c r="S42" i="3"/>
  <c r="Q47" i="3"/>
  <c r="R47" i="3"/>
  <c r="S47" i="3"/>
  <c r="Q56" i="3"/>
  <c r="R56" i="3"/>
  <c r="S56" i="3"/>
  <c r="Q41" i="3"/>
  <c r="R41" i="3"/>
  <c r="S41" i="3"/>
  <c r="Q20" i="3"/>
  <c r="R20" i="3"/>
  <c r="S20" i="3"/>
  <c r="Q39" i="3"/>
  <c r="R39" i="3"/>
  <c r="S39" i="3"/>
  <c r="Q8" i="3"/>
  <c r="R8" i="3"/>
  <c r="S8" i="3"/>
  <c r="Q12" i="3"/>
  <c r="R12" i="3"/>
  <c r="S12" i="3"/>
  <c r="Q43" i="3"/>
  <c r="R43" i="3"/>
  <c r="S43" i="3"/>
  <c r="Q67" i="3"/>
  <c r="R67" i="3"/>
  <c r="S67" i="3"/>
  <c r="Q37" i="3"/>
  <c r="R37" i="3"/>
  <c r="S37" i="3"/>
  <c r="Q52" i="3"/>
  <c r="R52" i="3"/>
  <c r="S52" i="3"/>
  <c r="Q44" i="3"/>
  <c r="R44" i="3"/>
  <c r="S44" i="3"/>
  <c r="Q17" i="3"/>
  <c r="R17" i="3"/>
  <c r="S17" i="3"/>
  <c r="Q15" i="3"/>
  <c r="R15" i="3"/>
  <c r="S15" i="3"/>
  <c r="Q24" i="3"/>
  <c r="R24" i="3"/>
  <c r="S24" i="3"/>
  <c r="Q85" i="3"/>
  <c r="R85" i="3"/>
  <c r="S85" i="3"/>
  <c r="Q93" i="3"/>
  <c r="R93" i="3"/>
  <c r="S93" i="3"/>
  <c r="Q74" i="3"/>
  <c r="R74" i="3"/>
  <c r="S74" i="3"/>
  <c r="Q21" i="3"/>
  <c r="R21" i="3"/>
  <c r="S21" i="3"/>
  <c r="Q38" i="3"/>
  <c r="R38" i="3"/>
  <c r="S38" i="3"/>
  <c r="Q79" i="3"/>
  <c r="R79" i="3"/>
  <c r="S79" i="3"/>
  <c r="Q49" i="3"/>
  <c r="R49" i="3"/>
  <c r="S49" i="3"/>
  <c r="Q88" i="3"/>
  <c r="R88" i="3"/>
  <c r="S88" i="3"/>
  <c r="Q25" i="3"/>
  <c r="R25" i="3"/>
  <c r="S25" i="3"/>
  <c r="Q3" i="3"/>
  <c r="R3" i="3"/>
  <c r="S3" i="3"/>
  <c r="Q64" i="3"/>
  <c r="R64" i="3"/>
  <c r="S64" i="3"/>
  <c r="Q9" i="3"/>
  <c r="R9" i="3"/>
  <c r="S9" i="3"/>
  <c r="Q33" i="3"/>
  <c r="R33" i="3"/>
  <c r="S33" i="3"/>
  <c r="Q59" i="3"/>
  <c r="R59" i="3"/>
  <c r="S59" i="3"/>
  <c r="Q10" i="3"/>
  <c r="R10" i="3"/>
  <c r="S10" i="3"/>
  <c r="Q83" i="3"/>
  <c r="R83" i="3"/>
  <c r="S83" i="3"/>
  <c r="Q78" i="3"/>
  <c r="R78" i="3"/>
  <c r="S78" i="3"/>
  <c r="Q72" i="3"/>
  <c r="R72" i="3"/>
  <c r="S72" i="3"/>
  <c r="Q81" i="3"/>
  <c r="R81" i="3"/>
  <c r="S81" i="3"/>
  <c r="Q68" i="3"/>
  <c r="R68" i="3"/>
  <c r="S68" i="3"/>
  <c r="Q61" i="3"/>
  <c r="R61" i="3"/>
  <c r="S61" i="3"/>
  <c r="Q28" i="3"/>
  <c r="R28" i="3"/>
  <c r="S28" i="3"/>
  <c r="Q51" i="3"/>
  <c r="R51" i="3"/>
  <c r="S51" i="3"/>
  <c r="Q6" i="3"/>
  <c r="R6" i="3"/>
  <c r="S6" i="3"/>
  <c r="Q71" i="3"/>
  <c r="R71" i="3"/>
  <c r="S71" i="3"/>
  <c r="Q89" i="3"/>
  <c r="R89" i="3"/>
  <c r="S89" i="3"/>
  <c r="Q87" i="3"/>
  <c r="R87" i="3"/>
  <c r="S87" i="3"/>
  <c r="Q18" i="3"/>
  <c r="R18" i="3"/>
  <c r="S18" i="3"/>
  <c r="Q11" i="3"/>
  <c r="R11" i="3"/>
  <c r="S11" i="3"/>
  <c r="Q36" i="3"/>
  <c r="R36" i="3"/>
  <c r="S36" i="3"/>
  <c r="Q58" i="3"/>
  <c r="R58" i="3"/>
  <c r="S58" i="3"/>
  <c r="Q99" i="3"/>
  <c r="R99" i="3"/>
  <c r="S99" i="3"/>
  <c r="R48" i="3"/>
  <c r="S48" i="3"/>
  <c r="Q48" i="3"/>
  <c r="T48" i="3" l="1"/>
  <c r="T28" i="3"/>
  <c r="T3" i="3"/>
  <c r="T67" i="3"/>
  <c r="T66" i="3"/>
  <c r="T76" i="3"/>
  <c r="T36" i="3"/>
  <c r="T79" i="3"/>
  <c r="T93" i="3"/>
  <c r="T39" i="3"/>
  <c r="T47" i="3"/>
  <c r="T55" i="3"/>
  <c r="T91" i="3"/>
  <c r="T90" i="3"/>
  <c r="T75" i="3"/>
  <c r="T58" i="3"/>
  <c r="T87" i="3"/>
  <c r="T51" i="3"/>
  <c r="T81" i="3"/>
  <c r="T10" i="3"/>
  <c r="T64" i="3"/>
  <c r="T49" i="3"/>
  <c r="T74" i="3"/>
  <c r="T15" i="3"/>
  <c r="T37" i="3"/>
  <c r="T8" i="3"/>
  <c r="T56" i="3"/>
  <c r="T40" i="3"/>
  <c r="T65" i="3"/>
  <c r="T80" i="3"/>
  <c r="T77" i="3"/>
  <c r="T26" i="3"/>
  <c r="T84" i="3"/>
  <c r="T86" i="3"/>
  <c r="T73" i="3"/>
  <c r="T35" i="3"/>
  <c r="T82" i="3"/>
  <c r="T50" i="3"/>
  <c r="T5" i="3"/>
  <c r="T89" i="3"/>
  <c r="T72" i="3"/>
  <c r="T59" i="3"/>
  <c r="T17" i="3"/>
  <c r="T92" i="3"/>
  <c r="T95" i="3"/>
  <c r="T61" i="3"/>
  <c r="T33" i="3"/>
  <c r="T25" i="3"/>
  <c r="T20" i="3"/>
  <c r="T53" i="3"/>
  <c r="T16" i="3"/>
  <c r="T63" i="3"/>
  <c r="T31" i="3"/>
  <c r="T69" i="3"/>
  <c r="T4" i="3"/>
  <c r="T60" i="3"/>
  <c r="T99" i="3"/>
  <c r="T62" i="3"/>
  <c r="T96" i="3"/>
  <c r="T18" i="3"/>
  <c r="T6" i="3"/>
  <c r="T68" i="3"/>
  <c r="T83" i="3"/>
  <c r="T9" i="3"/>
  <c r="T88" i="3"/>
  <c r="T21" i="3"/>
  <c r="T24" i="3"/>
  <c r="T52" i="3"/>
  <c r="T12" i="3"/>
  <c r="T41" i="3"/>
  <c r="T23" i="3"/>
  <c r="T57" i="3"/>
  <c r="T97" i="3"/>
  <c r="T54" i="3"/>
  <c r="T46" i="3"/>
  <c r="T13" i="3"/>
  <c r="T14" i="3"/>
  <c r="T70" i="3"/>
  <c r="T29" i="3"/>
  <c r="T94" i="3"/>
  <c r="T98" i="3"/>
  <c r="T22" i="3"/>
  <c r="T11" i="3"/>
  <c r="T71" i="3"/>
  <c r="T78" i="3"/>
  <c r="T38" i="3"/>
  <c r="T85" i="3"/>
  <c r="T44" i="3"/>
  <c r="T43" i="3"/>
  <c r="T42" i="3"/>
  <c r="T45" i="3"/>
  <c r="T19" i="3"/>
  <c r="T7" i="3"/>
  <c r="T27" i="3"/>
  <c r="T32" i="3"/>
  <c r="T34" i="3"/>
  <c r="T30" i="3"/>
</calcChain>
</file>

<file path=xl/sharedStrings.xml><?xml version="1.0" encoding="utf-8"?>
<sst xmlns="http://schemas.openxmlformats.org/spreadsheetml/2006/main" count="281" uniqueCount="111">
  <si>
    <t>COD_ETC</t>
  </si>
  <si>
    <t>ETC</t>
  </si>
  <si>
    <t>Antioquia (ETC)</t>
  </si>
  <si>
    <t>Medellín</t>
  </si>
  <si>
    <t>Bello</t>
  </si>
  <si>
    <t>Envigado</t>
  </si>
  <si>
    <t>Itagüí</t>
  </si>
  <si>
    <t>Turbo</t>
  </si>
  <si>
    <t>Atlántico (ETC)</t>
  </si>
  <si>
    <t>Soledad</t>
  </si>
  <si>
    <t>Bogotá, D.C. (ETC)</t>
  </si>
  <si>
    <t>Bolívar (ETC)</t>
  </si>
  <si>
    <t>Magangué</t>
  </si>
  <si>
    <t>Boyacá (ETC)</t>
  </si>
  <si>
    <t>Tunja</t>
  </si>
  <si>
    <t>Duitama</t>
  </si>
  <si>
    <t>Sogamoso</t>
  </si>
  <si>
    <t>Caldas (ETC)</t>
  </si>
  <si>
    <t>Manizales</t>
  </si>
  <si>
    <t>Caquetá (ETC)</t>
  </si>
  <si>
    <t>Florencia</t>
  </si>
  <si>
    <t>Cauca (ETC)</t>
  </si>
  <si>
    <t>Popayán</t>
  </si>
  <si>
    <t>Cesar (ETC)</t>
  </si>
  <si>
    <t>Valledupar</t>
  </si>
  <si>
    <t>Córdoba (ETC)</t>
  </si>
  <si>
    <t>Montería</t>
  </si>
  <si>
    <t>Lorica</t>
  </si>
  <si>
    <t>Sahagún</t>
  </si>
  <si>
    <t>Cundinamarca (ETC)</t>
  </si>
  <si>
    <t>Fusagasugá</t>
  </si>
  <si>
    <t>Girardot</t>
  </si>
  <si>
    <t>Soacha</t>
  </si>
  <si>
    <t>Chocó (ETC)</t>
  </si>
  <si>
    <t>Huila (ETC)</t>
  </si>
  <si>
    <t>Neiva</t>
  </si>
  <si>
    <t>La Guajira (ETC)</t>
  </si>
  <si>
    <t>Maicao</t>
  </si>
  <si>
    <t>Magdalena (ETC)</t>
  </si>
  <si>
    <t>Ciénaga</t>
  </si>
  <si>
    <t>Meta (ETC)</t>
  </si>
  <si>
    <t>Villavicencio</t>
  </si>
  <si>
    <t>Nariño (ETC)</t>
  </si>
  <si>
    <t>Pasto</t>
  </si>
  <si>
    <t>San Andres de Tumaco</t>
  </si>
  <si>
    <t>Norte de Santander (ETC)</t>
  </si>
  <si>
    <t>Cúcuta</t>
  </si>
  <si>
    <t>Quindio (ETC)</t>
  </si>
  <si>
    <t>Armenia</t>
  </si>
  <si>
    <t>Risaralda (ETC)</t>
  </si>
  <si>
    <t>Pereira</t>
  </si>
  <si>
    <t>Dosquebradas</t>
  </si>
  <si>
    <t>Santander (ETC)</t>
  </si>
  <si>
    <t>Bucaramanga</t>
  </si>
  <si>
    <t>Barrancabermeja</t>
  </si>
  <si>
    <t>Floridablanca</t>
  </si>
  <si>
    <t>Girón</t>
  </si>
  <si>
    <t>Sucre (ETC)</t>
  </si>
  <si>
    <t>Sincelejo</t>
  </si>
  <si>
    <t>Tolima (ETC)</t>
  </si>
  <si>
    <t>Ibagué</t>
  </si>
  <si>
    <t>Valle del Cauca (ETC)</t>
  </si>
  <si>
    <t>Cali</t>
  </si>
  <si>
    <t>Buenaventura</t>
  </si>
  <si>
    <t>Guadalajara de Buga</t>
  </si>
  <si>
    <t>Cartago</t>
  </si>
  <si>
    <t>Palmira</t>
  </si>
  <si>
    <t>Tuluá</t>
  </si>
  <si>
    <t>Arauca (ETC)</t>
  </si>
  <si>
    <t>Casanare (ETC)</t>
  </si>
  <si>
    <t>Putumayo (ETC)</t>
  </si>
  <si>
    <t>Amazonas (ETC)</t>
  </si>
  <si>
    <t>Guainía (ETC)</t>
  </si>
  <si>
    <t>Guaviare (ETC)</t>
  </si>
  <si>
    <t>Vaupés (ETC)</t>
  </si>
  <si>
    <t>Vichada (ETC)</t>
  </si>
  <si>
    <t>Malambo</t>
  </si>
  <si>
    <t>Quibdó</t>
  </si>
  <si>
    <t>Pitalito</t>
  </si>
  <si>
    <t>Riohacha</t>
  </si>
  <si>
    <t>Uribia</t>
  </si>
  <si>
    <t>Ipiales</t>
  </si>
  <si>
    <t>Piedecuesta</t>
  </si>
  <si>
    <t>Jamundí</t>
  </si>
  <si>
    <t>Yumbo</t>
  </si>
  <si>
    <t>Yopal</t>
  </si>
  <si>
    <t>Barranquilla</t>
  </si>
  <si>
    <t>Cartagena</t>
  </si>
  <si>
    <t>Santa Marta</t>
  </si>
  <si>
    <t>Rionegro</t>
  </si>
  <si>
    <t>Apartado</t>
  </si>
  <si>
    <t>Sabaneta</t>
  </si>
  <si>
    <t>Facatativá</t>
  </si>
  <si>
    <t>Funza (ETC)</t>
  </si>
  <si>
    <t>Mosquera</t>
  </si>
  <si>
    <t>Chía</t>
  </si>
  <si>
    <t>Zipaquirá</t>
  </si>
  <si>
    <t>Aprobado</t>
  </si>
  <si>
    <t>Desertor</t>
  </si>
  <si>
    <t>Reprobado</t>
  </si>
  <si>
    <t>T. Aprobación</t>
  </si>
  <si>
    <t>T. Deserción</t>
  </si>
  <si>
    <t>T. Reprobación</t>
  </si>
  <si>
    <t>Total</t>
  </si>
  <si>
    <t>TOTAL NACIONAL</t>
  </si>
  <si>
    <t>2020 - 2019</t>
  </si>
  <si>
    <t>GRUPO</t>
  </si>
  <si>
    <t>T. Deserción (A)</t>
  </si>
  <si>
    <t>T. Reprobación (B)</t>
  </si>
  <si>
    <t>A + B</t>
  </si>
  <si>
    <t>San Andrés, Prov. Sta Catalina (ETC)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</si>
</sst>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/>
    <xf numFmtId="164" fontId="2" fillId="0" borderId="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2" fillId="2" borderId="6" xfId="1" applyNumberFormat="1" applyFont="1" applyFill="1" applyBorder="1"/>
    <xf numFmtId="164" fontId="2" fillId="2" borderId="7" xfId="1" applyNumberFormat="1" applyFont="1" applyFill="1" applyBorder="1"/>
    <xf numFmtId="164" fontId="2" fillId="2" borderId="8" xfId="1" applyNumberFormat="1" applyFont="1" applyFill="1" applyBorder="1"/>
    <xf numFmtId="9" fontId="0" fillId="0" borderId="0" xfId="1" applyFont="1" applyFill="1"/>
    <xf numFmtId="0" fontId="2" fillId="0" borderId="2" xfId="0" applyFont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0" fillId="0" borderId="5" xfId="0" applyFill="1" applyBorder="1"/>
    <xf numFmtId="165" fontId="2" fillId="2" borderId="6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0" fillId="0" borderId="4" xfId="0" applyNumberFormat="1" applyFill="1" applyBorder="1"/>
    <xf numFmtId="3" fontId="0" fillId="0" borderId="0" xfId="0" applyNumberFormat="1" applyFill="1" applyBorder="1"/>
    <xf numFmtId="3" fontId="0" fillId="0" borderId="5" xfId="0" applyNumberFormat="1" applyFill="1" applyBorder="1"/>
    <xf numFmtId="3" fontId="2" fillId="2" borderId="6" xfId="0" applyNumberFormat="1" applyFont="1" applyFill="1" applyBorder="1"/>
    <xf numFmtId="3" fontId="2" fillId="2" borderId="7" xfId="0" applyNumberFormat="1" applyFont="1" applyFill="1" applyBorder="1"/>
    <xf numFmtId="3" fontId="2" fillId="2" borderId="8" xfId="0" applyNumberFormat="1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2" fillId="4" borderId="4" xfId="1" applyNumberFormat="1" applyFont="1" applyFill="1" applyBorder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164" fontId="2" fillId="4" borderId="5" xfId="1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0" borderId="4" xfId="0" applyFill="1" applyBorder="1"/>
    <xf numFmtId="0" fontId="0" fillId="0" borderId="6" xfId="0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164" fontId="0" fillId="0" borderId="6" xfId="1" applyNumberFormat="1" applyFont="1" applyFill="1" applyBorder="1"/>
    <xf numFmtId="164" fontId="0" fillId="0" borderId="7" xfId="1" applyNumberFormat="1" applyFont="1" applyFill="1" applyBorder="1"/>
    <xf numFmtId="164" fontId="0" fillId="0" borderId="8" xfId="1" applyNumberFormat="1" applyFont="1" applyFill="1" applyBorder="1"/>
    <xf numFmtId="3" fontId="0" fillId="0" borderId="6" xfId="0" applyNumberFormat="1" applyFill="1" applyBorder="1"/>
    <xf numFmtId="165" fontId="0" fillId="0" borderId="6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121"/>
  <sheetViews>
    <sheetView tabSelected="1" zoomScale="75" zoomScaleNormal="75" workbookViewId="0">
      <selection sqref="A1:A2"/>
    </sheetView>
  </sheetViews>
  <sheetFormatPr baseColWidth="10" defaultRowHeight="15" x14ac:dyDescent="0.25"/>
  <cols>
    <col min="2" max="2" width="33.140625" bestFit="1" customWidth="1"/>
    <col min="3" max="6" width="14.7109375" customWidth="1"/>
    <col min="7" max="9" width="14.7109375" style="2" customWidth="1"/>
    <col min="10" max="13" width="14.7109375" customWidth="1"/>
    <col min="14" max="16" width="14.7109375" style="2" customWidth="1"/>
    <col min="17" max="17" width="14.85546875" customWidth="1"/>
    <col min="18" max="18" width="17.140625" customWidth="1"/>
    <col min="19" max="19" width="17.28515625" customWidth="1"/>
    <col min="20" max="20" width="13" customWidth="1"/>
    <col min="21" max="21" width="11.42578125" style="5"/>
  </cols>
  <sheetData>
    <row r="1" spans="1:21" ht="15.75" thickBot="1" x14ac:dyDescent="0.3">
      <c r="A1" s="58" t="s">
        <v>0</v>
      </c>
      <c r="B1" s="60" t="s">
        <v>1</v>
      </c>
      <c r="C1" s="53">
        <v>2019</v>
      </c>
      <c r="D1" s="53"/>
      <c r="E1" s="53"/>
      <c r="F1" s="53"/>
      <c r="G1" s="53"/>
      <c r="H1" s="53"/>
      <c r="I1" s="54"/>
      <c r="J1" s="55">
        <v>2020</v>
      </c>
      <c r="K1" s="56"/>
      <c r="L1" s="56"/>
      <c r="M1" s="56"/>
      <c r="N1" s="56"/>
      <c r="O1" s="56"/>
      <c r="P1" s="57"/>
      <c r="Q1" s="52" t="s">
        <v>105</v>
      </c>
      <c r="R1" s="52"/>
      <c r="S1" s="52"/>
      <c r="T1" s="52"/>
      <c r="U1" s="52"/>
    </row>
    <row r="2" spans="1:21" s="1" customFormat="1" ht="15.75" thickBot="1" x14ac:dyDescent="0.3">
      <c r="A2" s="59"/>
      <c r="B2" s="61"/>
      <c r="C2" s="15" t="s">
        <v>97</v>
      </c>
      <c r="D2" s="15" t="s">
        <v>98</v>
      </c>
      <c r="E2" s="15" t="s">
        <v>99</v>
      </c>
      <c r="F2" s="25" t="s">
        <v>103</v>
      </c>
      <c r="G2" s="32" t="s">
        <v>100</v>
      </c>
      <c r="H2" s="33" t="s">
        <v>101</v>
      </c>
      <c r="I2" s="34" t="s">
        <v>102</v>
      </c>
      <c r="J2" s="24" t="s">
        <v>97</v>
      </c>
      <c r="K2" s="15" t="s">
        <v>98</v>
      </c>
      <c r="L2" s="15" t="s">
        <v>99</v>
      </c>
      <c r="M2" s="25" t="s">
        <v>103</v>
      </c>
      <c r="N2" s="35" t="s">
        <v>100</v>
      </c>
      <c r="O2" s="36" t="s">
        <v>101</v>
      </c>
      <c r="P2" s="37" t="s">
        <v>102</v>
      </c>
      <c r="Q2" s="6" t="s">
        <v>100</v>
      </c>
      <c r="R2" s="7" t="s">
        <v>107</v>
      </c>
      <c r="S2" s="7" t="s">
        <v>108</v>
      </c>
      <c r="T2" s="15" t="s">
        <v>109</v>
      </c>
      <c r="U2" s="38" t="s">
        <v>106</v>
      </c>
    </row>
    <row r="3" spans="1:21" x14ac:dyDescent="0.25">
      <c r="A3" s="39">
        <v>3832</v>
      </c>
      <c r="B3" s="19" t="s">
        <v>75</v>
      </c>
      <c r="C3" s="27">
        <v>15049</v>
      </c>
      <c r="D3" s="27">
        <v>1533</v>
      </c>
      <c r="E3" s="27">
        <v>3504</v>
      </c>
      <c r="F3" s="28">
        <v>20086</v>
      </c>
      <c r="G3" s="8">
        <v>0.74922831823160407</v>
      </c>
      <c r="H3" s="9">
        <v>7.6321816190381364E-2</v>
      </c>
      <c r="I3" s="10">
        <v>0.17444986557801453</v>
      </c>
      <c r="J3" s="26">
        <v>18476</v>
      </c>
      <c r="K3" s="27">
        <v>664</v>
      </c>
      <c r="L3" s="27">
        <v>2449</v>
      </c>
      <c r="M3" s="28">
        <v>21589</v>
      </c>
      <c r="N3" s="8">
        <v>0.85580619760062993</v>
      </c>
      <c r="O3" s="9">
        <v>3.0756403724118763E-2</v>
      </c>
      <c r="P3" s="10">
        <v>0.11343739867525128</v>
      </c>
      <c r="Q3" s="16">
        <f t="shared" ref="Q3:Q34" si="0">+(N3-G3)*100</f>
        <v>10.657787936902585</v>
      </c>
      <c r="R3" s="17">
        <f t="shared" ref="R3:R34" si="1">+(O3-H3)*100</f>
        <v>-4.55654124662626</v>
      </c>
      <c r="S3" s="17">
        <f t="shared" ref="S3:S34" si="2">+(P3-I3)*100</f>
        <v>-6.1012466902763256</v>
      </c>
      <c r="T3" s="18">
        <f t="shared" ref="T3:T34" si="3">+R3+S3</f>
        <v>-10.657787936902587</v>
      </c>
      <c r="U3" s="19">
        <v>1</v>
      </c>
    </row>
    <row r="4" spans="1:21" x14ac:dyDescent="0.25">
      <c r="A4" s="39">
        <v>3768</v>
      </c>
      <c r="B4" s="19" t="s">
        <v>12</v>
      </c>
      <c r="C4" s="27">
        <v>24406</v>
      </c>
      <c r="D4" s="27">
        <v>1174</v>
      </c>
      <c r="E4" s="27">
        <v>1503</v>
      </c>
      <c r="F4" s="28">
        <v>27083</v>
      </c>
      <c r="G4" s="8">
        <v>0.90115570653177268</v>
      </c>
      <c r="H4" s="9">
        <v>4.334822582431784E-2</v>
      </c>
      <c r="I4" s="10">
        <v>5.5496067643909464E-2</v>
      </c>
      <c r="J4" s="26">
        <v>26400</v>
      </c>
      <c r="K4" s="27">
        <v>263</v>
      </c>
      <c r="L4" s="27">
        <v>292</v>
      </c>
      <c r="M4" s="28">
        <v>26955</v>
      </c>
      <c r="N4" s="8">
        <v>0.97941012799109628</v>
      </c>
      <c r="O4" s="9">
        <v>9.7570024114264509E-3</v>
      </c>
      <c r="P4" s="10">
        <v>1.0832869597477276E-2</v>
      </c>
      <c r="Q4" s="16">
        <f t="shared" si="0"/>
        <v>7.8254421459323602</v>
      </c>
      <c r="R4" s="17">
        <f t="shared" si="1"/>
        <v>-3.3591223412891393</v>
      </c>
      <c r="S4" s="17">
        <f t="shared" si="2"/>
        <v>-4.4663198046432182</v>
      </c>
      <c r="T4" s="18">
        <f t="shared" si="3"/>
        <v>-7.8254421459323575</v>
      </c>
      <c r="U4" s="19">
        <v>1</v>
      </c>
    </row>
    <row r="5" spans="1:21" x14ac:dyDescent="0.25">
      <c r="A5" s="39">
        <v>3761</v>
      </c>
      <c r="B5" s="19" t="s">
        <v>5</v>
      </c>
      <c r="C5" s="27">
        <v>13174</v>
      </c>
      <c r="D5" s="27">
        <v>619</v>
      </c>
      <c r="E5" s="27">
        <v>1323</v>
      </c>
      <c r="F5" s="28">
        <v>15116</v>
      </c>
      <c r="G5" s="8">
        <v>0.87152685895739612</v>
      </c>
      <c r="H5" s="9">
        <v>4.0949986768986507E-2</v>
      </c>
      <c r="I5" s="10">
        <v>8.7523154273617357E-2</v>
      </c>
      <c r="J5" s="26">
        <v>14138</v>
      </c>
      <c r="K5" s="27">
        <v>135</v>
      </c>
      <c r="L5" s="27">
        <v>631</v>
      </c>
      <c r="M5" s="28">
        <v>14904</v>
      </c>
      <c r="N5" s="8">
        <v>0.94860440150295222</v>
      </c>
      <c r="O5" s="9">
        <v>9.057971014492754E-3</v>
      </c>
      <c r="P5" s="10">
        <v>4.2337627482555019E-2</v>
      </c>
      <c r="Q5" s="16">
        <f t="shared" si="0"/>
        <v>7.7077542545556099</v>
      </c>
      <c r="R5" s="17">
        <f t="shared" si="1"/>
        <v>-3.1892015754493754</v>
      </c>
      <c r="S5" s="17">
        <f t="shared" si="2"/>
        <v>-4.518552679106234</v>
      </c>
      <c r="T5" s="18">
        <f t="shared" si="3"/>
        <v>-7.7077542545556099</v>
      </c>
      <c r="U5" s="19">
        <v>1</v>
      </c>
    </row>
    <row r="6" spans="1:21" x14ac:dyDescent="0.25">
      <c r="A6" s="39">
        <v>7609</v>
      </c>
      <c r="B6" s="19" t="s">
        <v>89</v>
      </c>
      <c r="C6" s="27">
        <v>13684</v>
      </c>
      <c r="D6" s="27">
        <v>680</v>
      </c>
      <c r="E6" s="27">
        <v>3020</v>
      </c>
      <c r="F6" s="28">
        <v>17384</v>
      </c>
      <c r="G6" s="8">
        <v>0.78716060745513117</v>
      </c>
      <c r="H6" s="9">
        <v>3.9116428900138056E-2</v>
      </c>
      <c r="I6" s="10">
        <v>0.17372296364473078</v>
      </c>
      <c r="J6" s="26">
        <v>15330</v>
      </c>
      <c r="K6" s="27">
        <v>312</v>
      </c>
      <c r="L6" s="27">
        <v>2199</v>
      </c>
      <c r="M6" s="28">
        <v>17841</v>
      </c>
      <c r="N6" s="8">
        <v>0.85925676811837903</v>
      </c>
      <c r="O6" s="9">
        <v>1.7487808979317301E-2</v>
      </c>
      <c r="P6" s="10">
        <v>0.12325542290230368</v>
      </c>
      <c r="Q6" s="16">
        <f t="shared" si="0"/>
        <v>7.2096160663247861</v>
      </c>
      <c r="R6" s="17">
        <f t="shared" si="1"/>
        <v>-2.1628619920820755</v>
      </c>
      <c r="S6" s="17">
        <f t="shared" si="2"/>
        <v>-5.0467540742427097</v>
      </c>
      <c r="T6" s="18">
        <f t="shared" si="3"/>
        <v>-7.2096160663247852</v>
      </c>
      <c r="U6" s="19">
        <v>1</v>
      </c>
    </row>
    <row r="7" spans="1:21" x14ac:dyDescent="0.25">
      <c r="A7" s="39">
        <v>3787</v>
      </c>
      <c r="B7" s="19" t="s">
        <v>31</v>
      </c>
      <c r="C7" s="27">
        <v>9459</v>
      </c>
      <c r="D7" s="27">
        <v>519</v>
      </c>
      <c r="E7" s="27">
        <v>990</v>
      </c>
      <c r="F7" s="28">
        <v>10968</v>
      </c>
      <c r="G7" s="8">
        <v>0.86241794310722097</v>
      </c>
      <c r="H7" s="9">
        <v>4.7319474835886215E-2</v>
      </c>
      <c r="I7" s="10">
        <v>9.0262582056892776E-2</v>
      </c>
      <c r="J7" s="26">
        <v>10274</v>
      </c>
      <c r="K7" s="27">
        <v>92</v>
      </c>
      <c r="L7" s="27">
        <v>649</v>
      </c>
      <c r="M7" s="28">
        <v>11015</v>
      </c>
      <c r="N7" s="8">
        <v>0.93272809804811618</v>
      </c>
      <c r="O7" s="9">
        <v>8.3522469359963679E-3</v>
      </c>
      <c r="P7" s="10">
        <v>5.8919655015887425E-2</v>
      </c>
      <c r="Q7" s="16">
        <f t="shared" si="0"/>
        <v>7.0310154940895213</v>
      </c>
      <c r="R7" s="17">
        <f t="shared" si="1"/>
        <v>-3.8967227899889849</v>
      </c>
      <c r="S7" s="17">
        <f t="shared" si="2"/>
        <v>-3.1342927041005351</v>
      </c>
      <c r="T7" s="18">
        <f t="shared" si="3"/>
        <v>-7.0310154940895195</v>
      </c>
      <c r="U7" s="19">
        <v>1</v>
      </c>
    </row>
    <row r="8" spans="1:21" x14ac:dyDescent="0.25">
      <c r="A8" s="39">
        <v>3813</v>
      </c>
      <c r="B8" s="19" t="s">
        <v>57</v>
      </c>
      <c r="C8" s="27">
        <v>123353</v>
      </c>
      <c r="D8" s="27">
        <v>4380</v>
      </c>
      <c r="E8" s="27">
        <v>12099</v>
      </c>
      <c r="F8" s="28">
        <v>139832</v>
      </c>
      <c r="G8" s="8">
        <v>0.88215143886950054</v>
      </c>
      <c r="H8" s="9">
        <v>3.1323302248412378E-2</v>
      </c>
      <c r="I8" s="10">
        <v>8.6525258882087078E-2</v>
      </c>
      <c r="J8" s="26">
        <v>132970</v>
      </c>
      <c r="K8" s="27">
        <v>1226</v>
      </c>
      <c r="L8" s="27">
        <v>5573</v>
      </c>
      <c r="M8" s="28">
        <v>139769</v>
      </c>
      <c r="N8" s="8">
        <v>0.95135545077950046</v>
      </c>
      <c r="O8" s="9">
        <v>8.7716160235817679E-3</v>
      </c>
      <c r="P8" s="10">
        <v>3.9872933196917773E-2</v>
      </c>
      <c r="Q8" s="16">
        <f t="shared" si="0"/>
        <v>6.9204011909999918</v>
      </c>
      <c r="R8" s="17">
        <f t="shared" si="1"/>
        <v>-2.2551686224830609</v>
      </c>
      <c r="S8" s="17">
        <f t="shared" si="2"/>
        <v>-4.6652325685169309</v>
      </c>
      <c r="T8" s="18">
        <f t="shared" si="3"/>
        <v>-6.9204011909999918</v>
      </c>
      <c r="U8" s="19">
        <v>1</v>
      </c>
    </row>
    <row r="9" spans="1:21" x14ac:dyDescent="0.25">
      <c r="A9" s="39">
        <v>4382</v>
      </c>
      <c r="B9" s="19" t="s">
        <v>77</v>
      </c>
      <c r="C9" s="27">
        <v>29630</v>
      </c>
      <c r="D9" s="27">
        <v>607</v>
      </c>
      <c r="E9" s="27">
        <v>3257</v>
      </c>
      <c r="F9" s="28">
        <v>33494</v>
      </c>
      <c r="G9" s="8">
        <v>0.88463605421866598</v>
      </c>
      <c r="H9" s="9">
        <v>1.812264883262674E-2</v>
      </c>
      <c r="I9" s="10">
        <v>9.7241296948707229E-2</v>
      </c>
      <c r="J9" s="26">
        <v>32826</v>
      </c>
      <c r="K9" s="27">
        <v>249</v>
      </c>
      <c r="L9" s="27">
        <v>1414</v>
      </c>
      <c r="M9" s="28">
        <v>34489</v>
      </c>
      <c r="N9" s="8">
        <v>0.95178172750732115</v>
      </c>
      <c r="O9" s="9">
        <v>7.2196932355243701E-3</v>
      </c>
      <c r="P9" s="10">
        <v>4.0998579257154458E-2</v>
      </c>
      <c r="Q9" s="16">
        <f t="shared" si="0"/>
        <v>6.7145673288655168</v>
      </c>
      <c r="R9" s="17">
        <f t="shared" si="1"/>
        <v>-1.0902955597102371</v>
      </c>
      <c r="S9" s="17">
        <f t="shared" si="2"/>
        <v>-5.6242717691552775</v>
      </c>
      <c r="T9" s="18">
        <f t="shared" si="3"/>
        <v>-6.714567328865515</v>
      </c>
      <c r="U9" s="19">
        <v>1</v>
      </c>
    </row>
    <row r="10" spans="1:21" x14ac:dyDescent="0.25">
      <c r="A10" s="39">
        <v>4460</v>
      </c>
      <c r="B10" s="19" t="s">
        <v>80</v>
      </c>
      <c r="C10" s="27">
        <v>40538</v>
      </c>
      <c r="D10" s="27">
        <v>1037</v>
      </c>
      <c r="E10" s="27">
        <v>3328</v>
      </c>
      <c r="F10" s="28">
        <v>44903</v>
      </c>
      <c r="G10" s="8">
        <v>0.90279045943478164</v>
      </c>
      <c r="H10" s="9">
        <v>2.3094225330156114E-2</v>
      </c>
      <c r="I10" s="10">
        <v>7.4115315235062249E-2</v>
      </c>
      <c r="J10" s="26">
        <v>48056</v>
      </c>
      <c r="K10" s="27">
        <v>211</v>
      </c>
      <c r="L10" s="27">
        <v>1300</v>
      </c>
      <c r="M10" s="28">
        <v>49567</v>
      </c>
      <c r="N10" s="8">
        <v>0.96951600863477716</v>
      </c>
      <c r="O10" s="9">
        <v>4.2568644461032541E-3</v>
      </c>
      <c r="P10" s="10">
        <v>2.6227126919119575E-2</v>
      </c>
      <c r="Q10" s="16">
        <f t="shared" si="0"/>
        <v>6.672554919999552</v>
      </c>
      <c r="R10" s="17">
        <f t="shared" si="1"/>
        <v>-1.8837360884052861</v>
      </c>
      <c r="S10" s="17">
        <f t="shared" si="2"/>
        <v>-4.7888188315942672</v>
      </c>
      <c r="T10" s="18">
        <f t="shared" si="3"/>
        <v>-6.6725549199995537</v>
      </c>
      <c r="U10" s="19">
        <v>1</v>
      </c>
    </row>
    <row r="11" spans="1:21" x14ac:dyDescent="0.25">
      <c r="A11" s="39">
        <v>10857</v>
      </c>
      <c r="B11" s="19" t="s">
        <v>94</v>
      </c>
      <c r="C11" s="27">
        <v>13748</v>
      </c>
      <c r="D11" s="27">
        <v>614</v>
      </c>
      <c r="E11" s="27">
        <v>2454</v>
      </c>
      <c r="F11" s="28">
        <v>16816</v>
      </c>
      <c r="G11" s="8">
        <v>0.81755470980019029</v>
      </c>
      <c r="H11" s="9">
        <v>3.6512844909609897E-2</v>
      </c>
      <c r="I11" s="10">
        <v>0.1459324452901998</v>
      </c>
      <c r="J11" s="26">
        <v>15215</v>
      </c>
      <c r="K11" s="27">
        <v>229</v>
      </c>
      <c r="L11" s="27">
        <v>1779</v>
      </c>
      <c r="M11" s="28">
        <v>17223</v>
      </c>
      <c r="N11" s="8">
        <v>0.88341171689020492</v>
      </c>
      <c r="O11" s="9">
        <v>1.3296173721186785E-2</v>
      </c>
      <c r="P11" s="10">
        <v>0.10329210938860825</v>
      </c>
      <c r="Q11" s="16">
        <f t="shared" si="0"/>
        <v>6.585700709001463</v>
      </c>
      <c r="R11" s="17">
        <f t="shared" si="1"/>
        <v>-2.3216671188423113</v>
      </c>
      <c r="S11" s="17">
        <f t="shared" si="2"/>
        <v>-4.2640335901591548</v>
      </c>
      <c r="T11" s="18">
        <f t="shared" si="3"/>
        <v>-6.5857007090014665</v>
      </c>
      <c r="U11" s="19">
        <v>1</v>
      </c>
    </row>
    <row r="12" spans="1:21" x14ac:dyDescent="0.25">
      <c r="A12" s="39">
        <v>3814</v>
      </c>
      <c r="B12" s="19" t="s">
        <v>58</v>
      </c>
      <c r="C12" s="27">
        <v>43361</v>
      </c>
      <c r="D12" s="27">
        <v>1317</v>
      </c>
      <c r="E12" s="27">
        <v>5141</v>
      </c>
      <c r="F12" s="28">
        <v>49819</v>
      </c>
      <c r="G12" s="8">
        <v>0.87037074208635257</v>
      </c>
      <c r="H12" s="9">
        <v>2.6435697223950703E-2</v>
      </c>
      <c r="I12" s="10">
        <v>0.10319356068969671</v>
      </c>
      <c r="J12" s="26">
        <v>46460</v>
      </c>
      <c r="K12" s="27">
        <v>707</v>
      </c>
      <c r="L12" s="27">
        <v>2508</v>
      </c>
      <c r="M12" s="28">
        <v>49675</v>
      </c>
      <c r="N12" s="8">
        <v>0.93527931555108201</v>
      </c>
      <c r="O12" s="9">
        <v>1.4232511323603422E-2</v>
      </c>
      <c r="P12" s="10">
        <v>5.0488173125314548E-2</v>
      </c>
      <c r="Q12" s="16">
        <f t="shared" si="0"/>
        <v>6.4908573464729447</v>
      </c>
      <c r="R12" s="17">
        <f t="shared" si="1"/>
        <v>-1.2203185900347282</v>
      </c>
      <c r="S12" s="17">
        <f t="shared" si="2"/>
        <v>-5.2705387564382162</v>
      </c>
      <c r="T12" s="18">
        <f t="shared" si="3"/>
        <v>-6.4908573464729447</v>
      </c>
      <c r="U12" s="19">
        <v>1</v>
      </c>
    </row>
    <row r="13" spans="1:21" x14ac:dyDescent="0.25">
      <c r="A13" s="39">
        <v>3786</v>
      </c>
      <c r="B13" s="19" t="s">
        <v>30</v>
      </c>
      <c r="C13" s="27">
        <v>14276</v>
      </c>
      <c r="D13" s="27">
        <v>1200</v>
      </c>
      <c r="E13" s="27">
        <v>1462</v>
      </c>
      <c r="F13" s="28">
        <v>16938</v>
      </c>
      <c r="G13" s="8">
        <v>0.84283858779076637</v>
      </c>
      <c r="H13" s="9">
        <v>7.084661707403471E-2</v>
      </c>
      <c r="I13" s="10">
        <v>8.6314795135198963E-2</v>
      </c>
      <c r="J13" s="26">
        <v>15335</v>
      </c>
      <c r="K13" s="27">
        <v>287</v>
      </c>
      <c r="L13" s="27">
        <v>1354</v>
      </c>
      <c r="M13" s="28">
        <v>16976</v>
      </c>
      <c r="N13" s="8">
        <v>0.90333411875589065</v>
      </c>
      <c r="O13" s="9">
        <v>1.69062205466541E-2</v>
      </c>
      <c r="P13" s="10">
        <v>7.9759660697455229E-2</v>
      </c>
      <c r="Q13" s="16">
        <f t="shared" si="0"/>
        <v>6.0495530965124278</v>
      </c>
      <c r="R13" s="17">
        <f t="shared" si="1"/>
        <v>-5.3940396527380612</v>
      </c>
      <c r="S13" s="17">
        <f t="shared" si="2"/>
        <v>-0.65551344377437348</v>
      </c>
      <c r="T13" s="18">
        <f t="shared" si="3"/>
        <v>-6.0495530965124349</v>
      </c>
      <c r="U13" s="19">
        <v>1</v>
      </c>
    </row>
    <row r="14" spans="1:21" x14ac:dyDescent="0.25">
      <c r="A14" s="39">
        <v>3782</v>
      </c>
      <c r="B14" s="19" t="s">
        <v>26</v>
      </c>
      <c r="C14" s="27">
        <v>71793</v>
      </c>
      <c r="D14" s="27">
        <v>2556</v>
      </c>
      <c r="E14" s="27">
        <v>9276</v>
      </c>
      <c r="F14" s="28">
        <v>83625</v>
      </c>
      <c r="G14" s="8">
        <v>0.85851121076233183</v>
      </c>
      <c r="H14" s="9">
        <v>3.0565022421524663E-2</v>
      </c>
      <c r="I14" s="10">
        <v>0.11092376681614349</v>
      </c>
      <c r="J14" s="26">
        <v>77273</v>
      </c>
      <c r="K14" s="27">
        <v>1697</v>
      </c>
      <c r="L14" s="27">
        <v>5168</v>
      </c>
      <c r="M14" s="28">
        <v>84138</v>
      </c>
      <c r="N14" s="8">
        <v>0.91840785376405432</v>
      </c>
      <c r="O14" s="9">
        <v>2.0169245762913308E-2</v>
      </c>
      <c r="P14" s="10">
        <v>6.14229004730324E-2</v>
      </c>
      <c r="Q14" s="16">
        <f t="shared" si="0"/>
        <v>5.9896643001722483</v>
      </c>
      <c r="R14" s="17">
        <f t="shared" si="1"/>
        <v>-1.0395776658611355</v>
      </c>
      <c r="S14" s="17">
        <f t="shared" si="2"/>
        <v>-4.9500866343111092</v>
      </c>
      <c r="T14" s="18">
        <f t="shared" si="3"/>
        <v>-5.9896643001722447</v>
      </c>
      <c r="U14" s="19">
        <v>1</v>
      </c>
    </row>
    <row r="15" spans="1:21" x14ac:dyDescent="0.25">
      <c r="A15" s="39">
        <v>3821</v>
      </c>
      <c r="B15" s="19" t="s">
        <v>65</v>
      </c>
      <c r="C15" s="27">
        <v>15373</v>
      </c>
      <c r="D15" s="27">
        <v>421</v>
      </c>
      <c r="E15" s="27">
        <v>1952</v>
      </c>
      <c r="F15" s="28">
        <v>17746</v>
      </c>
      <c r="G15" s="8">
        <v>0.86627972500845263</v>
      </c>
      <c r="H15" s="9">
        <v>2.3723656035162854E-2</v>
      </c>
      <c r="I15" s="10">
        <v>0.10999661895638453</v>
      </c>
      <c r="J15" s="26">
        <v>16577</v>
      </c>
      <c r="K15" s="27">
        <v>208</v>
      </c>
      <c r="L15" s="27">
        <v>1121</v>
      </c>
      <c r="M15" s="28">
        <v>17906</v>
      </c>
      <c r="N15" s="8">
        <v>0.92577906846866975</v>
      </c>
      <c r="O15" s="9">
        <v>1.1616218027476824E-2</v>
      </c>
      <c r="P15" s="10">
        <v>6.2604713503853451E-2</v>
      </c>
      <c r="Q15" s="16">
        <f t="shared" si="0"/>
        <v>5.9499343460217125</v>
      </c>
      <c r="R15" s="17">
        <f t="shared" si="1"/>
        <v>-1.2107438007686031</v>
      </c>
      <c r="S15" s="17">
        <f t="shared" si="2"/>
        <v>-4.7391905452531082</v>
      </c>
      <c r="T15" s="18">
        <f t="shared" si="3"/>
        <v>-5.9499343460217116</v>
      </c>
      <c r="U15" s="19">
        <v>1</v>
      </c>
    </row>
    <row r="16" spans="1:21" x14ac:dyDescent="0.25">
      <c r="A16" s="39">
        <v>3763</v>
      </c>
      <c r="B16" s="19" t="s">
        <v>7</v>
      </c>
      <c r="C16" s="27">
        <v>33450</v>
      </c>
      <c r="D16" s="27">
        <v>1482</v>
      </c>
      <c r="E16" s="27">
        <v>1592</v>
      </c>
      <c r="F16" s="28">
        <v>36524</v>
      </c>
      <c r="G16" s="8">
        <v>0.91583616252327238</v>
      </c>
      <c r="H16" s="9">
        <v>4.0576059577264262E-2</v>
      </c>
      <c r="I16" s="10">
        <v>4.3587777899463366E-2</v>
      </c>
      <c r="J16" s="26">
        <v>35456</v>
      </c>
      <c r="K16" s="27">
        <v>490</v>
      </c>
      <c r="L16" s="27">
        <v>460</v>
      </c>
      <c r="M16" s="28">
        <v>36406</v>
      </c>
      <c r="N16" s="8">
        <v>0.97390540020875682</v>
      </c>
      <c r="O16" s="9">
        <v>1.345931989232544E-2</v>
      </c>
      <c r="P16" s="10">
        <v>1.2635279898917761E-2</v>
      </c>
      <c r="Q16" s="16">
        <f t="shared" si="0"/>
        <v>5.8069237685484438</v>
      </c>
      <c r="R16" s="17">
        <f t="shared" si="1"/>
        <v>-2.7116739684938822</v>
      </c>
      <c r="S16" s="17">
        <f t="shared" si="2"/>
        <v>-3.0952498000545607</v>
      </c>
      <c r="T16" s="18">
        <f t="shared" si="3"/>
        <v>-5.8069237685484429</v>
      </c>
      <c r="U16" s="19">
        <v>1</v>
      </c>
    </row>
    <row r="17" spans="1:21" x14ac:dyDescent="0.25">
      <c r="A17" s="39">
        <v>3820</v>
      </c>
      <c r="B17" s="19" t="s">
        <v>64</v>
      </c>
      <c r="C17" s="27">
        <v>12640</v>
      </c>
      <c r="D17" s="27">
        <v>729</v>
      </c>
      <c r="E17" s="27">
        <v>1452</v>
      </c>
      <c r="F17" s="28">
        <v>14821</v>
      </c>
      <c r="G17" s="8">
        <v>0.85284393765602862</v>
      </c>
      <c r="H17" s="9">
        <v>4.918696444234532E-2</v>
      </c>
      <c r="I17" s="10">
        <v>9.796909790162607E-2</v>
      </c>
      <c r="J17" s="26">
        <v>13289</v>
      </c>
      <c r="K17" s="27">
        <v>346</v>
      </c>
      <c r="L17" s="27">
        <v>989</v>
      </c>
      <c r="M17" s="28">
        <v>14624</v>
      </c>
      <c r="N17" s="8">
        <v>0.90871170678336977</v>
      </c>
      <c r="O17" s="9">
        <v>2.3659737417943107E-2</v>
      </c>
      <c r="P17" s="10">
        <v>6.7628555798687096E-2</v>
      </c>
      <c r="Q17" s="16">
        <f t="shared" si="0"/>
        <v>5.5867769127341145</v>
      </c>
      <c r="R17" s="17">
        <f t="shared" si="1"/>
        <v>-2.5527227024402213</v>
      </c>
      <c r="S17" s="17">
        <f t="shared" si="2"/>
        <v>-3.0340542102938977</v>
      </c>
      <c r="T17" s="18">
        <f t="shared" si="3"/>
        <v>-5.5867769127341189</v>
      </c>
      <c r="U17" s="19">
        <v>1</v>
      </c>
    </row>
    <row r="18" spans="1:21" x14ac:dyDescent="0.25">
      <c r="A18" s="39">
        <v>10851</v>
      </c>
      <c r="B18" s="19" t="s">
        <v>93</v>
      </c>
      <c r="C18" s="27">
        <v>8171</v>
      </c>
      <c r="D18" s="27">
        <v>175</v>
      </c>
      <c r="E18" s="27">
        <v>1182</v>
      </c>
      <c r="F18" s="28">
        <v>9528</v>
      </c>
      <c r="G18" s="8">
        <v>0.8575776658270361</v>
      </c>
      <c r="H18" s="9">
        <v>1.8366918555835433E-2</v>
      </c>
      <c r="I18" s="10">
        <v>0.12405541561712846</v>
      </c>
      <c r="J18" s="26">
        <v>9129</v>
      </c>
      <c r="K18" s="27">
        <v>90</v>
      </c>
      <c r="L18" s="27">
        <v>780</v>
      </c>
      <c r="M18" s="28">
        <v>9999</v>
      </c>
      <c r="N18" s="8">
        <v>0.91299129912991295</v>
      </c>
      <c r="O18" s="9">
        <v>9.0009000900090012E-3</v>
      </c>
      <c r="P18" s="10">
        <v>7.8007800780078004E-2</v>
      </c>
      <c r="Q18" s="16">
        <f t="shared" si="0"/>
        <v>5.5413633302876857</v>
      </c>
      <c r="R18" s="17">
        <f t="shared" si="1"/>
        <v>-0.93660184658264312</v>
      </c>
      <c r="S18" s="17">
        <f t="shared" si="2"/>
        <v>-4.6047614837050457</v>
      </c>
      <c r="T18" s="18">
        <f t="shared" si="3"/>
        <v>-5.5413633302876892</v>
      </c>
      <c r="U18" s="19">
        <v>1</v>
      </c>
    </row>
    <row r="19" spans="1:21" x14ac:dyDescent="0.25">
      <c r="A19" s="39">
        <v>3791</v>
      </c>
      <c r="B19" s="19" t="s">
        <v>35</v>
      </c>
      <c r="C19" s="27">
        <v>44021</v>
      </c>
      <c r="D19" s="27">
        <v>2667</v>
      </c>
      <c r="E19" s="27">
        <v>5743</v>
      </c>
      <c r="F19" s="28">
        <v>52431</v>
      </c>
      <c r="G19" s="8">
        <v>0.839598710686426</v>
      </c>
      <c r="H19" s="9">
        <v>5.0866853578989527E-2</v>
      </c>
      <c r="I19" s="10">
        <v>0.1095344357345845</v>
      </c>
      <c r="J19" s="26">
        <v>46794</v>
      </c>
      <c r="K19" s="27">
        <v>1256</v>
      </c>
      <c r="L19" s="27">
        <v>4376</v>
      </c>
      <c r="M19" s="28">
        <v>52426</v>
      </c>
      <c r="N19" s="8">
        <v>0.89257238774653802</v>
      </c>
      <c r="O19" s="9">
        <v>2.3957578300843094E-2</v>
      </c>
      <c r="P19" s="10">
        <v>8.3470033952618927E-2</v>
      </c>
      <c r="Q19" s="16">
        <f t="shared" si="0"/>
        <v>5.2973677060112028</v>
      </c>
      <c r="R19" s="17">
        <f t="shared" si="1"/>
        <v>-2.6909275278146434</v>
      </c>
      <c r="S19" s="17">
        <f t="shared" si="2"/>
        <v>-2.6064401781965576</v>
      </c>
      <c r="T19" s="18">
        <f t="shared" si="3"/>
        <v>-5.297367706011201</v>
      </c>
      <c r="U19" s="19">
        <v>1</v>
      </c>
    </row>
    <row r="20" spans="1:21" x14ac:dyDescent="0.25">
      <c r="A20" s="39">
        <v>3811</v>
      </c>
      <c r="B20" s="19" t="s">
        <v>55</v>
      </c>
      <c r="C20" s="27">
        <v>25188</v>
      </c>
      <c r="D20" s="27">
        <v>1432</v>
      </c>
      <c r="E20" s="27">
        <v>3125</v>
      </c>
      <c r="F20" s="28">
        <v>29745</v>
      </c>
      <c r="G20" s="8">
        <v>0.84679778113968729</v>
      </c>
      <c r="H20" s="9">
        <v>4.8142544965540428E-2</v>
      </c>
      <c r="I20" s="10">
        <v>0.10505967389477223</v>
      </c>
      <c r="J20" s="26">
        <v>26965</v>
      </c>
      <c r="K20" s="27">
        <v>322</v>
      </c>
      <c r="L20" s="27">
        <v>2685</v>
      </c>
      <c r="M20" s="28">
        <v>29972</v>
      </c>
      <c r="N20" s="8">
        <v>0.8996730281596157</v>
      </c>
      <c r="O20" s="9">
        <v>1.0743360469771788E-2</v>
      </c>
      <c r="P20" s="10">
        <v>8.9583611370612576E-2</v>
      </c>
      <c r="Q20" s="16">
        <f t="shared" si="0"/>
        <v>5.2875247019928402</v>
      </c>
      <c r="R20" s="17">
        <f t="shared" si="1"/>
        <v>-3.7399184495768636</v>
      </c>
      <c r="S20" s="17">
        <f t="shared" si="2"/>
        <v>-1.5476062524159659</v>
      </c>
      <c r="T20" s="18">
        <f t="shared" si="3"/>
        <v>-5.2875247019928295</v>
      </c>
      <c r="U20" s="19">
        <v>1</v>
      </c>
    </row>
    <row r="21" spans="1:21" x14ac:dyDescent="0.25">
      <c r="A21" s="39">
        <v>3826</v>
      </c>
      <c r="B21" s="19" t="s">
        <v>70</v>
      </c>
      <c r="C21" s="27">
        <v>61052</v>
      </c>
      <c r="D21" s="27">
        <v>3839</v>
      </c>
      <c r="E21" s="27">
        <v>6349</v>
      </c>
      <c r="F21" s="28">
        <v>71240</v>
      </c>
      <c r="G21" s="8">
        <v>0.85699045480067382</v>
      </c>
      <c r="H21" s="9">
        <v>5.3888265019651882E-2</v>
      </c>
      <c r="I21" s="10">
        <v>8.9121280179674342E-2</v>
      </c>
      <c r="J21" s="26">
        <v>64410</v>
      </c>
      <c r="K21" s="27">
        <v>2246</v>
      </c>
      <c r="L21" s="27">
        <v>4208</v>
      </c>
      <c r="M21" s="28">
        <v>70864</v>
      </c>
      <c r="N21" s="8">
        <v>0.90892413637389935</v>
      </c>
      <c r="O21" s="9">
        <v>3.1694513434183787E-2</v>
      </c>
      <c r="P21" s="10">
        <v>5.9381350191916912E-2</v>
      </c>
      <c r="Q21" s="16">
        <f t="shared" si="0"/>
        <v>5.1933681573225527</v>
      </c>
      <c r="R21" s="17">
        <f t="shared" si="1"/>
        <v>-2.2193751585468093</v>
      </c>
      <c r="S21" s="17">
        <f t="shared" si="2"/>
        <v>-2.973992998775743</v>
      </c>
      <c r="T21" s="18">
        <f t="shared" si="3"/>
        <v>-5.1933681573225527</v>
      </c>
      <c r="U21" s="19">
        <v>1</v>
      </c>
    </row>
    <row r="22" spans="1:21" x14ac:dyDescent="0.25">
      <c r="A22" s="39">
        <v>3762</v>
      </c>
      <c r="B22" s="19" t="s">
        <v>6</v>
      </c>
      <c r="C22" s="27">
        <v>27478</v>
      </c>
      <c r="D22" s="27">
        <v>1228</v>
      </c>
      <c r="E22" s="27">
        <v>2083</v>
      </c>
      <c r="F22" s="28">
        <v>30789</v>
      </c>
      <c r="G22" s="8">
        <v>0.89246159342622366</v>
      </c>
      <c r="H22" s="9">
        <v>3.9884374289518985E-2</v>
      </c>
      <c r="I22" s="10">
        <v>6.765403228425737E-2</v>
      </c>
      <c r="J22" s="26">
        <v>29556</v>
      </c>
      <c r="K22" s="27">
        <v>510</v>
      </c>
      <c r="L22" s="27">
        <v>1247</v>
      </c>
      <c r="M22" s="28">
        <v>31313</v>
      </c>
      <c r="N22" s="8">
        <v>0.94388911953501742</v>
      </c>
      <c r="O22" s="9">
        <v>1.628716507520838E-2</v>
      </c>
      <c r="P22" s="10">
        <v>3.9823715389774215E-2</v>
      </c>
      <c r="Q22" s="16">
        <f t="shared" si="0"/>
        <v>5.1427526108793753</v>
      </c>
      <c r="R22" s="17">
        <f t="shared" si="1"/>
        <v>-2.3597209214310606</v>
      </c>
      <c r="S22" s="17">
        <f t="shared" si="2"/>
        <v>-2.7830316894483156</v>
      </c>
      <c r="T22" s="18">
        <f t="shared" si="3"/>
        <v>-5.1427526108793762</v>
      </c>
      <c r="U22" s="19">
        <v>1</v>
      </c>
    </row>
    <row r="23" spans="1:21" x14ac:dyDescent="0.25">
      <c r="A23" s="39">
        <v>3806</v>
      </c>
      <c r="B23" s="19" t="s">
        <v>50</v>
      </c>
      <c r="C23" s="27">
        <v>57187</v>
      </c>
      <c r="D23" s="27">
        <v>3632</v>
      </c>
      <c r="E23" s="27">
        <v>4417</v>
      </c>
      <c r="F23" s="28">
        <v>65236</v>
      </c>
      <c r="G23" s="8">
        <v>0.87661720522410935</v>
      </c>
      <c r="H23" s="9">
        <v>5.5674780795879578E-2</v>
      </c>
      <c r="I23" s="10">
        <v>6.7708013980011042E-2</v>
      </c>
      <c r="J23" s="26">
        <v>60219</v>
      </c>
      <c r="K23" s="27">
        <v>1353</v>
      </c>
      <c r="L23" s="27">
        <v>3488</v>
      </c>
      <c r="M23" s="28">
        <v>65060</v>
      </c>
      <c r="N23" s="8">
        <v>0.92559176145096833</v>
      </c>
      <c r="O23" s="9">
        <v>2.0796188134030127E-2</v>
      </c>
      <c r="P23" s="10">
        <v>5.3612050415001535E-2</v>
      </c>
      <c r="Q23" s="16">
        <f t="shared" si="0"/>
        <v>4.8974556226858983</v>
      </c>
      <c r="R23" s="17">
        <f t="shared" si="1"/>
        <v>-3.487859266184945</v>
      </c>
      <c r="S23" s="17">
        <f t="shared" si="2"/>
        <v>-1.4095963565009508</v>
      </c>
      <c r="T23" s="18">
        <f t="shared" si="3"/>
        <v>-4.8974556226858956</v>
      </c>
      <c r="U23" s="19">
        <v>2</v>
      </c>
    </row>
    <row r="24" spans="1:21" x14ac:dyDescent="0.25">
      <c r="A24" s="39">
        <v>3822</v>
      </c>
      <c r="B24" s="19" t="s">
        <v>66</v>
      </c>
      <c r="C24" s="27">
        <v>36108</v>
      </c>
      <c r="D24" s="27">
        <v>1332</v>
      </c>
      <c r="E24" s="27">
        <v>4253</v>
      </c>
      <c r="F24" s="28">
        <v>41693</v>
      </c>
      <c r="G24" s="8">
        <v>0.86604465977502221</v>
      </c>
      <c r="H24" s="9">
        <v>3.1947808984721653E-2</v>
      </c>
      <c r="I24" s="10">
        <v>0.10200753124025616</v>
      </c>
      <c r="J24" s="26">
        <v>38301</v>
      </c>
      <c r="K24" s="27">
        <v>506</v>
      </c>
      <c r="L24" s="27">
        <v>3064</v>
      </c>
      <c r="M24" s="28">
        <v>41871</v>
      </c>
      <c r="N24" s="8">
        <v>0.91473812423873324</v>
      </c>
      <c r="O24" s="9">
        <v>1.2084736452437248E-2</v>
      </c>
      <c r="P24" s="10">
        <v>7.3177139308829506E-2</v>
      </c>
      <c r="Q24" s="16">
        <f t="shared" si="0"/>
        <v>4.8693464463711038</v>
      </c>
      <c r="R24" s="17">
        <f t="shared" si="1"/>
        <v>-1.9863072532284407</v>
      </c>
      <c r="S24" s="17">
        <f t="shared" si="2"/>
        <v>-2.8830391931426655</v>
      </c>
      <c r="T24" s="18">
        <f t="shared" si="3"/>
        <v>-4.8693464463711065</v>
      </c>
      <c r="U24" s="19">
        <v>2</v>
      </c>
    </row>
    <row r="25" spans="1:21" x14ac:dyDescent="0.25">
      <c r="A25" s="39">
        <v>3831</v>
      </c>
      <c r="B25" s="19" t="s">
        <v>74</v>
      </c>
      <c r="C25" s="27">
        <v>8147</v>
      </c>
      <c r="D25" s="27">
        <v>275</v>
      </c>
      <c r="E25" s="27">
        <v>622</v>
      </c>
      <c r="F25" s="28">
        <v>9044</v>
      </c>
      <c r="G25" s="8">
        <v>0.90081822202565232</v>
      </c>
      <c r="H25" s="9">
        <v>3.0406899601946043E-2</v>
      </c>
      <c r="I25" s="10">
        <v>6.8774878372401593E-2</v>
      </c>
      <c r="J25" s="26">
        <v>8938</v>
      </c>
      <c r="K25" s="27">
        <v>240</v>
      </c>
      <c r="L25" s="27">
        <v>247</v>
      </c>
      <c r="M25" s="28">
        <v>9425</v>
      </c>
      <c r="N25" s="8">
        <v>0.94832891246684348</v>
      </c>
      <c r="O25" s="9">
        <v>2.546419098143236E-2</v>
      </c>
      <c r="P25" s="10">
        <v>2.6206896551724139E-2</v>
      </c>
      <c r="Q25" s="16">
        <f t="shared" si="0"/>
        <v>4.7510690441191166</v>
      </c>
      <c r="R25" s="17">
        <f t="shared" si="1"/>
        <v>-0.49427086205136828</v>
      </c>
      <c r="S25" s="17">
        <f t="shared" si="2"/>
        <v>-4.2567981820677456</v>
      </c>
      <c r="T25" s="18">
        <f t="shared" si="3"/>
        <v>-4.7510690441191139</v>
      </c>
      <c r="U25" s="19">
        <v>2</v>
      </c>
    </row>
    <row r="26" spans="1:21" x14ac:dyDescent="0.25">
      <c r="A26" s="39">
        <v>3789</v>
      </c>
      <c r="B26" s="19" t="s">
        <v>33</v>
      </c>
      <c r="C26" s="27">
        <v>84046</v>
      </c>
      <c r="D26" s="27">
        <v>2994</v>
      </c>
      <c r="E26" s="27">
        <v>7976</v>
      </c>
      <c r="F26" s="28">
        <v>95016</v>
      </c>
      <c r="G26" s="8">
        <v>0.88454576071398505</v>
      </c>
      <c r="H26" s="9">
        <v>3.1510482445061883E-2</v>
      </c>
      <c r="I26" s="10">
        <v>8.3943756840953107E-2</v>
      </c>
      <c r="J26" s="26">
        <v>90132</v>
      </c>
      <c r="K26" s="27">
        <v>1634</v>
      </c>
      <c r="L26" s="27">
        <v>5115</v>
      </c>
      <c r="M26" s="28">
        <v>96881</v>
      </c>
      <c r="N26" s="8">
        <v>0.93033721782392831</v>
      </c>
      <c r="O26" s="9">
        <v>1.6866052167091587E-2</v>
      </c>
      <c r="P26" s="10">
        <v>5.2796730008980088E-2</v>
      </c>
      <c r="Q26" s="16">
        <f t="shared" si="0"/>
        <v>4.5791457109943252</v>
      </c>
      <c r="R26" s="17">
        <f t="shared" si="1"/>
        <v>-1.4644430277970295</v>
      </c>
      <c r="S26" s="17">
        <f t="shared" si="2"/>
        <v>-3.1147026831973021</v>
      </c>
      <c r="T26" s="18">
        <f t="shared" si="3"/>
        <v>-4.5791457109943314</v>
      </c>
      <c r="U26" s="19">
        <v>2</v>
      </c>
    </row>
    <row r="27" spans="1:21" x14ac:dyDescent="0.25">
      <c r="A27" s="39">
        <v>3783</v>
      </c>
      <c r="B27" s="19" t="s">
        <v>27</v>
      </c>
      <c r="C27" s="27">
        <v>20716</v>
      </c>
      <c r="D27" s="27">
        <v>558</v>
      </c>
      <c r="E27" s="27">
        <v>1306</v>
      </c>
      <c r="F27" s="28">
        <v>22580</v>
      </c>
      <c r="G27" s="8">
        <v>0.91744906997342779</v>
      </c>
      <c r="H27" s="9">
        <v>2.4712134632418069E-2</v>
      </c>
      <c r="I27" s="10">
        <v>5.7838795394154117E-2</v>
      </c>
      <c r="J27" s="26">
        <v>21496</v>
      </c>
      <c r="K27" s="27">
        <v>330</v>
      </c>
      <c r="L27" s="27">
        <v>505</v>
      </c>
      <c r="M27" s="28">
        <v>22331</v>
      </c>
      <c r="N27" s="8">
        <v>0.96260803367516012</v>
      </c>
      <c r="O27" s="9">
        <v>1.4777663337960682E-2</v>
      </c>
      <c r="P27" s="10">
        <v>2.2614302986879227E-2</v>
      </c>
      <c r="Q27" s="16">
        <f t="shared" si="0"/>
        <v>4.515896370173234</v>
      </c>
      <c r="R27" s="17">
        <f t="shared" si="1"/>
        <v>-0.99344712944573876</v>
      </c>
      <c r="S27" s="17">
        <f t="shared" si="2"/>
        <v>-3.522449240727489</v>
      </c>
      <c r="T27" s="18">
        <f t="shared" si="3"/>
        <v>-4.5158963701732278</v>
      </c>
      <c r="U27" s="19">
        <v>2</v>
      </c>
    </row>
    <row r="28" spans="1:21" x14ac:dyDescent="0.25">
      <c r="A28" s="39">
        <v>4910</v>
      </c>
      <c r="B28" s="19" t="s">
        <v>87</v>
      </c>
      <c r="C28" s="27">
        <v>149860</v>
      </c>
      <c r="D28" s="27">
        <v>5260</v>
      </c>
      <c r="E28" s="27">
        <v>15343</v>
      </c>
      <c r="F28" s="28">
        <v>170463</v>
      </c>
      <c r="G28" s="8">
        <v>0.8791350615676129</v>
      </c>
      <c r="H28" s="9">
        <v>3.0857136152713491E-2</v>
      </c>
      <c r="I28" s="10">
        <v>9.0007802279673602E-2</v>
      </c>
      <c r="J28" s="26">
        <v>159553</v>
      </c>
      <c r="K28" s="27">
        <v>3431</v>
      </c>
      <c r="L28" s="27">
        <v>9658</v>
      </c>
      <c r="M28" s="28">
        <v>172642</v>
      </c>
      <c r="N28" s="8">
        <v>0.92418414985924635</v>
      </c>
      <c r="O28" s="9">
        <v>1.9873495441433717E-2</v>
      </c>
      <c r="P28" s="10">
        <v>5.5942354699319977E-2</v>
      </c>
      <c r="Q28" s="16">
        <f t="shared" si="0"/>
        <v>4.5049088291633455</v>
      </c>
      <c r="R28" s="17">
        <f t="shared" si="1"/>
        <v>-1.0983640711279774</v>
      </c>
      <c r="S28" s="17">
        <f t="shared" si="2"/>
        <v>-3.4065447580353627</v>
      </c>
      <c r="T28" s="18">
        <f t="shared" si="3"/>
        <v>-4.5049088291633401</v>
      </c>
      <c r="U28" s="19">
        <v>2</v>
      </c>
    </row>
    <row r="29" spans="1:21" x14ac:dyDescent="0.25">
      <c r="A29" s="39">
        <v>3774</v>
      </c>
      <c r="B29" s="19" t="s">
        <v>18</v>
      </c>
      <c r="C29" s="27">
        <v>36935</v>
      </c>
      <c r="D29" s="27">
        <v>971</v>
      </c>
      <c r="E29" s="27">
        <v>3959</v>
      </c>
      <c r="F29" s="28">
        <v>41865</v>
      </c>
      <c r="G29" s="8">
        <v>0.88224053505314703</v>
      </c>
      <c r="H29" s="9">
        <v>2.3193598471276722E-2</v>
      </c>
      <c r="I29" s="10">
        <v>9.4565866475576257E-2</v>
      </c>
      <c r="J29" s="26">
        <v>38474</v>
      </c>
      <c r="K29" s="27">
        <v>720</v>
      </c>
      <c r="L29" s="27">
        <v>2300</v>
      </c>
      <c r="M29" s="28">
        <v>41494</v>
      </c>
      <c r="N29" s="8">
        <v>0.92721839302067766</v>
      </c>
      <c r="O29" s="9">
        <v>1.7351906299705983E-2</v>
      </c>
      <c r="P29" s="10">
        <v>5.5429700679616327E-2</v>
      </c>
      <c r="Q29" s="16">
        <f t="shared" si="0"/>
        <v>4.4977857967530621</v>
      </c>
      <c r="R29" s="17">
        <f t="shared" si="1"/>
        <v>-0.58416921715707393</v>
      </c>
      <c r="S29" s="17">
        <f t="shared" si="2"/>
        <v>-3.9136165795959932</v>
      </c>
      <c r="T29" s="18">
        <f t="shared" si="3"/>
        <v>-4.4977857967530674</v>
      </c>
      <c r="U29" s="19">
        <v>2</v>
      </c>
    </row>
    <row r="30" spans="1:21" x14ac:dyDescent="0.25">
      <c r="A30" s="39">
        <v>3760</v>
      </c>
      <c r="B30" s="19" t="s">
        <v>4</v>
      </c>
      <c r="C30" s="27">
        <v>53074</v>
      </c>
      <c r="D30" s="27">
        <v>2445</v>
      </c>
      <c r="E30" s="27">
        <v>5222</v>
      </c>
      <c r="F30" s="28">
        <v>60741</v>
      </c>
      <c r="G30" s="8">
        <v>0.87377553876294434</v>
      </c>
      <c r="H30" s="9">
        <v>4.0252876969427573E-2</v>
      </c>
      <c r="I30" s="10">
        <v>8.5971584267628132E-2</v>
      </c>
      <c r="J30" s="26">
        <v>57007</v>
      </c>
      <c r="K30" s="27">
        <v>1137</v>
      </c>
      <c r="L30" s="27">
        <v>3918</v>
      </c>
      <c r="M30" s="28">
        <v>62062</v>
      </c>
      <c r="N30" s="8">
        <v>0.91854919274274116</v>
      </c>
      <c r="O30" s="9">
        <v>1.8320389288131223E-2</v>
      </c>
      <c r="P30" s="10">
        <v>6.3130417969127647E-2</v>
      </c>
      <c r="Q30" s="16">
        <f t="shared" si="0"/>
        <v>4.4773653979796819</v>
      </c>
      <c r="R30" s="17">
        <f t="shared" si="1"/>
        <v>-2.1932487681296351</v>
      </c>
      <c r="S30" s="17">
        <f t="shared" si="2"/>
        <v>-2.2841166298500486</v>
      </c>
      <c r="T30" s="18">
        <f t="shared" si="3"/>
        <v>-4.4773653979796837</v>
      </c>
      <c r="U30" s="19">
        <v>2</v>
      </c>
    </row>
    <row r="31" spans="1:21" x14ac:dyDescent="0.25">
      <c r="A31" s="39">
        <v>3759</v>
      </c>
      <c r="B31" s="19" t="s">
        <v>3</v>
      </c>
      <c r="C31" s="27">
        <v>278681</v>
      </c>
      <c r="D31" s="27">
        <v>12637</v>
      </c>
      <c r="E31" s="27">
        <v>31648</v>
      </c>
      <c r="F31" s="28">
        <v>322966</v>
      </c>
      <c r="G31" s="8">
        <v>0.86288030318980946</v>
      </c>
      <c r="H31" s="9">
        <v>3.912795774168179E-2</v>
      </c>
      <c r="I31" s="10">
        <v>9.7991739068508762E-2</v>
      </c>
      <c r="J31" s="26">
        <v>293736</v>
      </c>
      <c r="K31" s="27">
        <v>4754</v>
      </c>
      <c r="L31" s="27">
        <v>25711</v>
      </c>
      <c r="M31" s="28">
        <v>324201</v>
      </c>
      <c r="N31" s="8">
        <v>0.90603051810450919</v>
      </c>
      <c r="O31" s="9">
        <v>1.4663742554773119E-2</v>
      </c>
      <c r="P31" s="10">
        <v>7.9305739340717635E-2</v>
      </c>
      <c r="Q31" s="16">
        <f t="shared" si="0"/>
        <v>4.315021491469972</v>
      </c>
      <c r="R31" s="17">
        <f t="shared" si="1"/>
        <v>-2.4464215186908675</v>
      </c>
      <c r="S31" s="17">
        <f t="shared" si="2"/>
        <v>-1.8685999727791127</v>
      </c>
      <c r="T31" s="18">
        <f t="shared" si="3"/>
        <v>-4.31502149146998</v>
      </c>
      <c r="U31" s="19">
        <v>2</v>
      </c>
    </row>
    <row r="32" spans="1:21" x14ac:dyDescent="0.25">
      <c r="A32" s="39">
        <v>3771</v>
      </c>
      <c r="B32" s="19" t="s">
        <v>15</v>
      </c>
      <c r="C32" s="27">
        <v>15700</v>
      </c>
      <c r="D32" s="27">
        <v>258</v>
      </c>
      <c r="E32" s="27">
        <v>1338</v>
      </c>
      <c r="F32" s="28">
        <v>17296</v>
      </c>
      <c r="G32" s="8">
        <v>0.90772432932469937</v>
      </c>
      <c r="H32" s="9">
        <v>1.4916743755781683E-2</v>
      </c>
      <c r="I32" s="10">
        <v>7.7358926919518969E-2</v>
      </c>
      <c r="J32" s="26">
        <v>16258</v>
      </c>
      <c r="K32" s="27">
        <v>79</v>
      </c>
      <c r="L32" s="27">
        <v>776</v>
      </c>
      <c r="M32" s="28">
        <v>17113</v>
      </c>
      <c r="N32" s="8">
        <v>0.95003798282007834</v>
      </c>
      <c r="O32" s="9">
        <v>4.6163735172091392E-3</v>
      </c>
      <c r="P32" s="10">
        <v>4.5345643662712556E-2</v>
      </c>
      <c r="Q32" s="16">
        <f t="shared" si="0"/>
        <v>4.2313653495378967</v>
      </c>
      <c r="R32" s="17">
        <f t="shared" si="1"/>
        <v>-1.0300370238572543</v>
      </c>
      <c r="S32" s="17">
        <f t="shared" si="2"/>
        <v>-3.2013283256806413</v>
      </c>
      <c r="T32" s="18">
        <f t="shared" si="3"/>
        <v>-4.2313653495378958</v>
      </c>
      <c r="U32" s="19">
        <v>2</v>
      </c>
    </row>
    <row r="33" spans="1:21" x14ac:dyDescent="0.25">
      <c r="A33" s="39">
        <v>4436</v>
      </c>
      <c r="B33" s="19" t="s">
        <v>78</v>
      </c>
      <c r="C33" s="27">
        <v>22430</v>
      </c>
      <c r="D33" s="27">
        <v>1332</v>
      </c>
      <c r="E33" s="27">
        <v>3136</v>
      </c>
      <c r="F33" s="28">
        <v>26898</v>
      </c>
      <c r="G33" s="8">
        <v>0.83389099561305668</v>
      </c>
      <c r="H33" s="9">
        <v>4.9520410439437876E-2</v>
      </c>
      <c r="I33" s="10">
        <v>0.11658859394750538</v>
      </c>
      <c r="J33" s="26">
        <v>23457</v>
      </c>
      <c r="K33" s="27">
        <v>692</v>
      </c>
      <c r="L33" s="27">
        <v>2625</v>
      </c>
      <c r="M33" s="28">
        <v>26774</v>
      </c>
      <c r="N33" s="8">
        <v>0.87611115261074179</v>
      </c>
      <c r="O33" s="9">
        <v>2.5845969970867258E-2</v>
      </c>
      <c r="P33" s="10">
        <v>9.8042877418390975E-2</v>
      </c>
      <c r="Q33" s="16">
        <f t="shared" si="0"/>
        <v>4.2220156997685105</v>
      </c>
      <c r="R33" s="17">
        <f t="shared" si="1"/>
        <v>-2.3674440468570617</v>
      </c>
      <c r="S33" s="17">
        <f t="shared" si="2"/>
        <v>-1.8545716529114409</v>
      </c>
      <c r="T33" s="18">
        <f t="shared" si="3"/>
        <v>-4.2220156997685026</v>
      </c>
      <c r="U33" s="19">
        <v>2</v>
      </c>
    </row>
    <row r="34" spans="1:21" x14ac:dyDescent="0.25">
      <c r="A34" s="39">
        <v>3767</v>
      </c>
      <c r="B34" s="19" t="s">
        <v>11</v>
      </c>
      <c r="C34" s="27">
        <v>200328</v>
      </c>
      <c r="D34" s="27">
        <v>5928</v>
      </c>
      <c r="E34" s="27">
        <v>10102</v>
      </c>
      <c r="F34" s="28">
        <v>216358</v>
      </c>
      <c r="G34" s="8">
        <v>0.92590983462594401</v>
      </c>
      <c r="H34" s="9">
        <v>2.7399033084055131E-2</v>
      </c>
      <c r="I34" s="10">
        <v>4.6691132290000832E-2</v>
      </c>
      <c r="J34" s="26">
        <v>209102</v>
      </c>
      <c r="K34" s="27">
        <v>2830</v>
      </c>
      <c r="L34" s="27">
        <v>4228</v>
      </c>
      <c r="M34" s="28">
        <v>216160</v>
      </c>
      <c r="N34" s="8">
        <v>0.96734826054774237</v>
      </c>
      <c r="O34" s="9">
        <v>1.3092153960029608E-2</v>
      </c>
      <c r="P34" s="10">
        <v>1.9559585492227978E-2</v>
      </c>
      <c r="Q34" s="16">
        <f t="shared" si="0"/>
        <v>4.1438425921798361</v>
      </c>
      <c r="R34" s="17">
        <f t="shared" si="1"/>
        <v>-1.4306879124025522</v>
      </c>
      <c r="S34" s="17">
        <f t="shared" si="2"/>
        <v>-2.7131546797772854</v>
      </c>
      <c r="T34" s="18">
        <f t="shared" si="3"/>
        <v>-4.1438425921798379</v>
      </c>
      <c r="U34" s="19">
        <v>2</v>
      </c>
    </row>
    <row r="35" spans="1:21" x14ac:dyDescent="0.25">
      <c r="A35" s="39">
        <v>3773</v>
      </c>
      <c r="B35" s="19" t="s">
        <v>17</v>
      </c>
      <c r="C35" s="27">
        <v>78514</v>
      </c>
      <c r="D35" s="27">
        <v>3324</v>
      </c>
      <c r="E35" s="27">
        <v>5998</v>
      </c>
      <c r="F35" s="28">
        <v>87836</v>
      </c>
      <c r="G35" s="8">
        <v>0.89387039482672248</v>
      </c>
      <c r="H35" s="9">
        <v>3.7843253335762099E-2</v>
      </c>
      <c r="I35" s="10">
        <v>6.8286351837515372E-2</v>
      </c>
      <c r="J35" s="26">
        <v>80759</v>
      </c>
      <c r="K35" s="27">
        <v>2169</v>
      </c>
      <c r="L35" s="27">
        <v>3442</v>
      </c>
      <c r="M35" s="28">
        <v>86370</v>
      </c>
      <c r="N35" s="8">
        <v>0.93503531318744937</v>
      </c>
      <c r="O35" s="9">
        <v>2.5112886418895451E-2</v>
      </c>
      <c r="P35" s="10">
        <v>3.9851800393655205E-2</v>
      </c>
      <c r="Q35" s="16">
        <f t="shared" ref="Q35:Q66" si="4">+(N35-G35)*100</f>
        <v>4.1164918360726883</v>
      </c>
      <c r="R35" s="17">
        <f t="shared" ref="R35:R66" si="5">+(O35-H35)*100</f>
        <v>-1.2730366916866649</v>
      </c>
      <c r="S35" s="17">
        <f t="shared" ref="S35:S66" si="6">+(P35-I35)*100</f>
        <v>-2.8434551443860165</v>
      </c>
      <c r="T35" s="18">
        <f t="shared" ref="T35:T66" si="7">+R35+S35</f>
        <v>-4.1164918360726812</v>
      </c>
      <c r="U35" s="19">
        <v>2</v>
      </c>
    </row>
    <row r="36" spans="1:21" x14ac:dyDescent="0.25">
      <c r="A36" s="39">
        <v>10904</v>
      </c>
      <c r="B36" s="19" t="s">
        <v>95</v>
      </c>
      <c r="C36" s="27">
        <v>12524</v>
      </c>
      <c r="D36" s="27">
        <v>404</v>
      </c>
      <c r="E36" s="27">
        <v>1346</v>
      </c>
      <c r="F36" s="28">
        <v>14274</v>
      </c>
      <c r="G36" s="8">
        <v>0.87739946756340204</v>
      </c>
      <c r="H36" s="9">
        <v>2.8303208631077485E-2</v>
      </c>
      <c r="I36" s="10">
        <v>9.4297323805520528E-2</v>
      </c>
      <c r="J36" s="26">
        <v>13719</v>
      </c>
      <c r="K36" s="27">
        <v>149</v>
      </c>
      <c r="L36" s="27">
        <v>1085</v>
      </c>
      <c r="M36" s="28">
        <v>14953</v>
      </c>
      <c r="N36" s="8">
        <v>0.91747475422992042</v>
      </c>
      <c r="O36" s="9">
        <v>9.964555607570388E-3</v>
      </c>
      <c r="P36" s="10">
        <v>7.2560690162509198E-2</v>
      </c>
      <c r="Q36" s="16">
        <f t="shared" si="4"/>
        <v>4.0075286666518384</v>
      </c>
      <c r="R36" s="17">
        <f t="shared" si="5"/>
        <v>-1.8338653023507097</v>
      </c>
      <c r="S36" s="17">
        <f t="shared" si="6"/>
        <v>-2.1736633643011332</v>
      </c>
      <c r="T36" s="18">
        <f t="shared" si="7"/>
        <v>-4.0075286666518428</v>
      </c>
      <c r="U36" s="19">
        <v>2</v>
      </c>
    </row>
    <row r="37" spans="1:21" x14ac:dyDescent="0.25">
      <c r="A37" s="39">
        <v>3817</v>
      </c>
      <c r="B37" s="19" t="s">
        <v>61</v>
      </c>
      <c r="C37" s="27">
        <v>107522</v>
      </c>
      <c r="D37" s="27">
        <v>5947</v>
      </c>
      <c r="E37" s="27">
        <v>9091</v>
      </c>
      <c r="F37" s="28">
        <v>122560</v>
      </c>
      <c r="G37" s="8">
        <v>0.87730091383812014</v>
      </c>
      <c r="H37" s="9">
        <v>4.8523172323759793E-2</v>
      </c>
      <c r="I37" s="10">
        <v>7.4175913838120111E-2</v>
      </c>
      <c r="J37" s="26">
        <v>111611</v>
      </c>
      <c r="K37" s="27">
        <v>3079</v>
      </c>
      <c r="L37" s="27">
        <v>7094</v>
      </c>
      <c r="M37" s="28">
        <v>121784</v>
      </c>
      <c r="N37" s="8">
        <v>0.91646685935755112</v>
      </c>
      <c r="O37" s="9">
        <v>2.5282467319188071E-2</v>
      </c>
      <c r="P37" s="10">
        <v>5.8250673323260858E-2</v>
      </c>
      <c r="Q37" s="16">
        <f t="shared" si="4"/>
        <v>3.9165945519430978</v>
      </c>
      <c r="R37" s="17">
        <f t="shared" si="5"/>
        <v>-2.324070500457172</v>
      </c>
      <c r="S37" s="17">
        <f t="shared" si="6"/>
        <v>-1.5925240514859254</v>
      </c>
      <c r="T37" s="18">
        <f t="shared" si="7"/>
        <v>-3.9165945519430974</v>
      </c>
      <c r="U37" s="19">
        <v>2</v>
      </c>
    </row>
    <row r="38" spans="1:21" x14ac:dyDescent="0.25">
      <c r="A38" s="39">
        <v>3827</v>
      </c>
      <c r="B38" s="19" t="s">
        <v>110</v>
      </c>
      <c r="C38" s="27">
        <v>7371</v>
      </c>
      <c r="D38" s="27">
        <v>173</v>
      </c>
      <c r="E38" s="27">
        <v>772</v>
      </c>
      <c r="F38" s="28">
        <v>8316</v>
      </c>
      <c r="G38" s="8">
        <v>0.88636363636363635</v>
      </c>
      <c r="H38" s="9">
        <v>2.0803270803270803E-2</v>
      </c>
      <c r="I38" s="10">
        <v>9.2833092833092837E-2</v>
      </c>
      <c r="J38" s="26">
        <v>7737</v>
      </c>
      <c r="K38" s="27">
        <v>58</v>
      </c>
      <c r="L38" s="27">
        <v>568</v>
      </c>
      <c r="M38" s="28">
        <v>8363</v>
      </c>
      <c r="N38" s="8">
        <v>0.92514647853641041</v>
      </c>
      <c r="O38" s="9">
        <v>6.9353102953485591E-3</v>
      </c>
      <c r="P38" s="10">
        <v>6.7918211168241066E-2</v>
      </c>
      <c r="Q38" s="16">
        <f t="shared" si="4"/>
        <v>3.8782842172774057</v>
      </c>
      <c r="R38" s="17">
        <f t="shared" si="5"/>
        <v>-1.3867960507922246</v>
      </c>
      <c r="S38" s="17">
        <f t="shared" si="6"/>
        <v>-2.4914881664851771</v>
      </c>
      <c r="T38" s="18">
        <f t="shared" si="7"/>
        <v>-3.8782842172774017</v>
      </c>
      <c r="U38" s="19">
        <v>2</v>
      </c>
    </row>
    <row r="39" spans="1:21" x14ac:dyDescent="0.25">
      <c r="A39" s="39">
        <v>3812</v>
      </c>
      <c r="B39" s="19" t="s">
        <v>56</v>
      </c>
      <c r="C39" s="27">
        <v>21158</v>
      </c>
      <c r="D39" s="27">
        <v>782</v>
      </c>
      <c r="E39" s="27">
        <v>2408</v>
      </c>
      <c r="F39" s="28">
        <v>24348</v>
      </c>
      <c r="G39" s="8">
        <v>0.86898307869229507</v>
      </c>
      <c r="H39" s="9">
        <v>3.2117627731230489E-2</v>
      </c>
      <c r="I39" s="10">
        <v>9.8899293576474451E-2</v>
      </c>
      <c r="J39" s="26">
        <v>23132</v>
      </c>
      <c r="K39" s="27">
        <v>513</v>
      </c>
      <c r="L39" s="27">
        <v>1840</v>
      </c>
      <c r="M39" s="28">
        <v>25485</v>
      </c>
      <c r="N39" s="8">
        <v>0.90767117912497552</v>
      </c>
      <c r="O39" s="9">
        <v>2.0129487934078871E-2</v>
      </c>
      <c r="P39" s="10">
        <v>7.219933294094566E-2</v>
      </c>
      <c r="Q39" s="16">
        <f t="shared" si="4"/>
        <v>3.868810043268045</v>
      </c>
      <c r="R39" s="17">
        <f t="shared" si="5"/>
        <v>-1.1988139797151618</v>
      </c>
      <c r="S39" s="17">
        <f t="shared" si="6"/>
        <v>-2.6699960635528792</v>
      </c>
      <c r="T39" s="18">
        <f t="shared" si="7"/>
        <v>-3.868810043268041</v>
      </c>
      <c r="U39" s="19">
        <v>2</v>
      </c>
    </row>
    <row r="40" spans="1:21" x14ac:dyDescent="0.25">
      <c r="A40" s="39">
        <v>3805</v>
      </c>
      <c r="B40" s="19" t="s">
        <v>49</v>
      </c>
      <c r="C40" s="27">
        <v>43319</v>
      </c>
      <c r="D40" s="27">
        <v>2237</v>
      </c>
      <c r="E40" s="27">
        <v>1800</v>
      </c>
      <c r="F40" s="28">
        <v>47356</v>
      </c>
      <c r="G40" s="8">
        <v>0.91475209054818818</v>
      </c>
      <c r="H40" s="9">
        <v>4.7237942393783261E-2</v>
      </c>
      <c r="I40" s="10">
        <v>3.8009967058028553E-2</v>
      </c>
      <c r="J40" s="26">
        <v>44394</v>
      </c>
      <c r="K40" s="27">
        <v>830</v>
      </c>
      <c r="L40" s="27">
        <v>1381</v>
      </c>
      <c r="M40" s="28">
        <v>46605</v>
      </c>
      <c r="N40" s="8">
        <v>0.95255873833279692</v>
      </c>
      <c r="O40" s="9">
        <v>1.7809247934770948E-2</v>
      </c>
      <c r="P40" s="10">
        <v>2.9632013732432141E-2</v>
      </c>
      <c r="Q40" s="16">
        <f t="shared" si="4"/>
        <v>3.7806647784608738</v>
      </c>
      <c r="R40" s="17">
        <f t="shared" si="5"/>
        <v>-2.9428694459012315</v>
      </c>
      <c r="S40" s="17">
        <f t="shared" si="6"/>
        <v>-0.83779533255964111</v>
      </c>
      <c r="T40" s="18">
        <f t="shared" si="7"/>
        <v>-3.7806647784608725</v>
      </c>
      <c r="U40" s="19">
        <v>2</v>
      </c>
    </row>
    <row r="41" spans="1:21" x14ac:dyDescent="0.25">
      <c r="A41" s="39">
        <v>3810</v>
      </c>
      <c r="B41" s="19" t="s">
        <v>54</v>
      </c>
      <c r="C41" s="27">
        <v>35509</v>
      </c>
      <c r="D41" s="27">
        <v>1004</v>
      </c>
      <c r="E41" s="27">
        <v>4064</v>
      </c>
      <c r="F41" s="28">
        <v>40577</v>
      </c>
      <c r="G41" s="8">
        <v>0.87510165857505484</v>
      </c>
      <c r="H41" s="9">
        <v>2.474308105577051E-2</v>
      </c>
      <c r="I41" s="10">
        <v>0.10015526036917466</v>
      </c>
      <c r="J41" s="26">
        <v>37485</v>
      </c>
      <c r="K41" s="27">
        <v>994</v>
      </c>
      <c r="L41" s="27">
        <v>2594</v>
      </c>
      <c r="M41" s="28">
        <v>41073</v>
      </c>
      <c r="N41" s="8">
        <v>0.91264334234168432</v>
      </c>
      <c r="O41" s="9">
        <v>2.4200813186278092E-2</v>
      </c>
      <c r="P41" s="10">
        <v>6.3155844472037592E-2</v>
      </c>
      <c r="Q41" s="16">
        <f t="shared" si="4"/>
        <v>3.7541683766629474</v>
      </c>
      <c r="R41" s="17">
        <f t="shared" si="5"/>
        <v>-5.4226786949241809E-2</v>
      </c>
      <c r="S41" s="17">
        <f t="shared" si="6"/>
        <v>-3.6999415897137067</v>
      </c>
      <c r="T41" s="18">
        <f t="shared" si="7"/>
        <v>-3.7541683766629483</v>
      </c>
      <c r="U41" s="19">
        <v>2</v>
      </c>
    </row>
    <row r="42" spans="1:21" x14ac:dyDescent="0.25">
      <c r="A42" s="39">
        <v>3807</v>
      </c>
      <c r="B42" s="19" t="s">
        <v>51</v>
      </c>
      <c r="C42" s="27">
        <v>23427</v>
      </c>
      <c r="D42" s="27">
        <v>1116</v>
      </c>
      <c r="E42" s="27">
        <v>2749</v>
      </c>
      <c r="F42" s="28">
        <v>27292</v>
      </c>
      <c r="G42" s="8">
        <v>0.85838340905759924</v>
      </c>
      <c r="H42" s="9">
        <v>4.0891103620108456E-2</v>
      </c>
      <c r="I42" s="10">
        <v>0.10072548732229225</v>
      </c>
      <c r="J42" s="26">
        <v>24300</v>
      </c>
      <c r="K42" s="27">
        <v>301</v>
      </c>
      <c r="L42" s="27">
        <v>2540</v>
      </c>
      <c r="M42" s="28">
        <v>27141</v>
      </c>
      <c r="N42" s="8">
        <v>0.89532441693379017</v>
      </c>
      <c r="O42" s="9">
        <v>1.1090232489591394E-2</v>
      </c>
      <c r="P42" s="10">
        <v>9.3585350576618404E-2</v>
      </c>
      <c r="Q42" s="16">
        <f t="shared" si="4"/>
        <v>3.6941007876190923</v>
      </c>
      <c r="R42" s="17">
        <f t="shared" si="5"/>
        <v>-2.9800871130517064</v>
      </c>
      <c r="S42" s="17">
        <f t="shared" si="6"/>
        <v>-0.71401367456738474</v>
      </c>
      <c r="T42" s="18">
        <f t="shared" si="7"/>
        <v>-3.694100787619091</v>
      </c>
      <c r="U42" s="19">
        <v>2</v>
      </c>
    </row>
    <row r="43" spans="1:21" x14ac:dyDescent="0.25">
      <c r="A43" s="39">
        <v>3815</v>
      </c>
      <c r="B43" s="19" t="s">
        <v>59</v>
      </c>
      <c r="C43" s="27">
        <v>131846</v>
      </c>
      <c r="D43" s="27">
        <v>5811</v>
      </c>
      <c r="E43" s="27">
        <v>9108</v>
      </c>
      <c r="F43" s="28">
        <v>146765</v>
      </c>
      <c r="G43" s="8">
        <v>0.89834769870200659</v>
      </c>
      <c r="H43" s="9">
        <v>3.9593908629441621E-2</v>
      </c>
      <c r="I43" s="10">
        <v>6.2058392668551766E-2</v>
      </c>
      <c r="J43" s="26">
        <v>134036</v>
      </c>
      <c r="K43" s="27">
        <v>3448</v>
      </c>
      <c r="L43" s="27">
        <v>6210</v>
      </c>
      <c r="M43" s="28">
        <v>143694</v>
      </c>
      <c r="N43" s="8">
        <v>0.9327877294807021</v>
      </c>
      <c r="O43" s="9">
        <v>2.39954347432739E-2</v>
      </c>
      <c r="P43" s="10">
        <v>4.3216835776024053E-2</v>
      </c>
      <c r="Q43" s="16">
        <f t="shared" si="4"/>
        <v>3.4440030778695507</v>
      </c>
      <c r="R43" s="17">
        <f t="shared" si="5"/>
        <v>-1.5598473886167721</v>
      </c>
      <c r="S43" s="17">
        <f t="shared" si="6"/>
        <v>-1.8841556892527713</v>
      </c>
      <c r="T43" s="18">
        <f t="shared" si="7"/>
        <v>-3.4440030778695432</v>
      </c>
      <c r="U43" s="19">
        <v>2</v>
      </c>
    </row>
    <row r="44" spans="1:21" x14ac:dyDescent="0.25">
      <c r="A44" s="39">
        <v>3819</v>
      </c>
      <c r="B44" s="19" t="s">
        <v>63</v>
      </c>
      <c r="C44" s="27">
        <v>54265</v>
      </c>
      <c r="D44" s="27">
        <v>1588</v>
      </c>
      <c r="E44" s="27">
        <v>3230</v>
      </c>
      <c r="F44" s="28">
        <v>59083</v>
      </c>
      <c r="G44" s="8">
        <v>0.91845370072609722</v>
      </c>
      <c r="H44" s="9">
        <v>2.6877443596296735E-2</v>
      </c>
      <c r="I44" s="10">
        <v>5.4668855677606078E-2</v>
      </c>
      <c r="J44" s="26">
        <v>57774</v>
      </c>
      <c r="K44" s="27">
        <v>1245</v>
      </c>
      <c r="L44" s="27">
        <v>1653</v>
      </c>
      <c r="M44" s="28">
        <v>60672</v>
      </c>
      <c r="N44" s="8">
        <v>0.95223496835443033</v>
      </c>
      <c r="O44" s="9">
        <v>2.052017405063291E-2</v>
      </c>
      <c r="P44" s="10">
        <v>2.7244857594936708E-2</v>
      </c>
      <c r="Q44" s="16">
        <f t="shared" si="4"/>
        <v>3.3781267628333111</v>
      </c>
      <c r="R44" s="17">
        <f t="shared" si="5"/>
        <v>-0.63572695456638251</v>
      </c>
      <c r="S44" s="17">
        <f t="shared" si="6"/>
        <v>-2.7423998082669367</v>
      </c>
      <c r="T44" s="18">
        <f t="shared" si="7"/>
        <v>-3.3781267628333191</v>
      </c>
      <c r="U44" s="19">
        <v>2</v>
      </c>
    </row>
    <row r="45" spans="1:21" x14ac:dyDescent="0.25">
      <c r="A45" s="39">
        <v>3799</v>
      </c>
      <c r="B45" s="19" t="s">
        <v>43</v>
      </c>
      <c r="C45" s="27">
        <v>47324</v>
      </c>
      <c r="D45" s="27">
        <v>804</v>
      </c>
      <c r="E45" s="27">
        <v>3110</v>
      </c>
      <c r="F45" s="28">
        <v>51238</v>
      </c>
      <c r="G45" s="8">
        <v>0.92361138217729033</v>
      </c>
      <c r="H45" s="9">
        <v>1.5691478980444203E-2</v>
      </c>
      <c r="I45" s="10">
        <v>6.0697138842265505E-2</v>
      </c>
      <c r="J45" s="26">
        <v>48382</v>
      </c>
      <c r="K45" s="27">
        <v>353</v>
      </c>
      <c r="L45" s="27">
        <v>1858</v>
      </c>
      <c r="M45" s="28">
        <v>50593</v>
      </c>
      <c r="N45" s="8">
        <v>0.95629830213665923</v>
      </c>
      <c r="O45" s="9">
        <v>6.9772498171683829E-3</v>
      </c>
      <c r="P45" s="10">
        <v>3.6724448046172392E-2</v>
      </c>
      <c r="Q45" s="16">
        <f t="shared" si="4"/>
        <v>3.2686919959368899</v>
      </c>
      <c r="R45" s="17">
        <f t="shared" si="5"/>
        <v>-0.87142291632758206</v>
      </c>
      <c r="S45" s="17">
        <f t="shared" si="6"/>
        <v>-2.3972690796093112</v>
      </c>
      <c r="T45" s="18">
        <f t="shared" si="7"/>
        <v>-3.2686919959368934</v>
      </c>
      <c r="U45" s="19">
        <v>2</v>
      </c>
    </row>
    <row r="46" spans="1:21" x14ac:dyDescent="0.25">
      <c r="A46" s="39">
        <v>3790</v>
      </c>
      <c r="B46" s="19" t="s">
        <v>34</v>
      </c>
      <c r="C46" s="27">
        <v>110974</v>
      </c>
      <c r="D46" s="27">
        <v>5254</v>
      </c>
      <c r="E46" s="27">
        <v>11099</v>
      </c>
      <c r="F46" s="28">
        <v>127327</v>
      </c>
      <c r="G46" s="8">
        <v>0.87156691039606682</v>
      </c>
      <c r="H46" s="9">
        <v>4.1263832494286362E-2</v>
      </c>
      <c r="I46" s="10">
        <v>8.7169257109646819E-2</v>
      </c>
      <c r="J46" s="26">
        <v>114418</v>
      </c>
      <c r="K46" s="27">
        <v>2761</v>
      </c>
      <c r="L46" s="27">
        <v>9411</v>
      </c>
      <c r="M46" s="28">
        <v>126590</v>
      </c>
      <c r="N46" s="8">
        <v>0.90384706532901493</v>
      </c>
      <c r="O46" s="9">
        <v>2.181056955525713E-2</v>
      </c>
      <c r="P46" s="10">
        <v>7.4342365115727935E-2</v>
      </c>
      <c r="Q46" s="16">
        <f t="shared" si="4"/>
        <v>3.2280154932948113</v>
      </c>
      <c r="R46" s="17">
        <f t="shared" si="5"/>
        <v>-1.9453262939029232</v>
      </c>
      <c r="S46" s="17">
        <f t="shared" si="6"/>
        <v>-1.2826891993918885</v>
      </c>
      <c r="T46" s="18">
        <f t="shared" si="7"/>
        <v>-3.2280154932948117</v>
      </c>
      <c r="U46" s="19">
        <v>2</v>
      </c>
    </row>
    <row r="47" spans="1:21" x14ac:dyDescent="0.25">
      <c r="A47" s="39">
        <v>3808</v>
      </c>
      <c r="B47" s="19" t="s">
        <v>52</v>
      </c>
      <c r="C47" s="27">
        <v>125171</v>
      </c>
      <c r="D47" s="27">
        <v>3777</v>
      </c>
      <c r="E47" s="27">
        <v>8940</v>
      </c>
      <c r="F47" s="28">
        <v>137888</v>
      </c>
      <c r="G47" s="8">
        <v>0.90777297516825251</v>
      </c>
      <c r="H47" s="9">
        <v>2.7391796240427015E-2</v>
      </c>
      <c r="I47" s="10">
        <v>6.4835228591320487E-2</v>
      </c>
      <c r="J47" s="26">
        <v>128552</v>
      </c>
      <c r="K47" s="27">
        <v>2412</v>
      </c>
      <c r="L47" s="27">
        <v>5865</v>
      </c>
      <c r="M47" s="28">
        <v>136829</v>
      </c>
      <c r="N47" s="8">
        <v>0.93950843753882585</v>
      </c>
      <c r="O47" s="9">
        <v>1.7627842051027194E-2</v>
      </c>
      <c r="P47" s="10">
        <v>4.2863720410146973E-2</v>
      </c>
      <c r="Q47" s="16">
        <f t="shared" si="4"/>
        <v>3.1735462370573342</v>
      </c>
      <c r="R47" s="17">
        <f t="shared" si="5"/>
        <v>-0.97639541893998205</v>
      </c>
      <c r="S47" s="17">
        <f t="shared" si="6"/>
        <v>-2.1971508181173514</v>
      </c>
      <c r="T47" s="18">
        <f t="shared" si="7"/>
        <v>-3.1735462370573333</v>
      </c>
      <c r="U47" s="19">
        <v>2</v>
      </c>
    </row>
    <row r="48" spans="1:21" x14ac:dyDescent="0.25">
      <c r="A48" s="39">
        <v>3758</v>
      </c>
      <c r="B48" s="19" t="s">
        <v>2</v>
      </c>
      <c r="C48" s="27">
        <v>415166</v>
      </c>
      <c r="D48" s="27">
        <v>18837</v>
      </c>
      <c r="E48" s="27">
        <v>27284</v>
      </c>
      <c r="F48" s="28">
        <v>461287</v>
      </c>
      <c r="G48" s="8">
        <v>0.90001669242792448</v>
      </c>
      <c r="H48" s="9">
        <v>4.0835748677070891E-2</v>
      </c>
      <c r="I48" s="10">
        <v>5.9147558895004629E-2</v>
      </c>
      <c r="J48" s="26">
        <v>424739</v>
      </c>
      <c r="K48" s="27">
        <v>7593</v>
      </c>
      <c r="L48" s="27">
        <v>23806</v>
      </c>
      <c r="M48" s="28">
        <v>456138</v>
      </c>
      <c r="N48" s="8">
        <v>0.93116337599586085</v>
      </c>
      <c r="O48" s="9">
        <v>1.6646278100048671E-2</v>
      </c>
      <c r="P48" s="10">
        <v>5.2190345904090427E-2</v>
      </c>
      <c r="Q48" s="16">
        <f t="shared" si="4"/>
        <v>3.1146683567936373</v>
      </c>
      <c r="R48" s="17">
        <f t="shared" si="5"/>
        <v>-2.4189470577022218</v>
      </c>
      <c r="S48" s="17">
        <f t="shared" si="6"/>
        <v>-0.69572129909142022</v>
      </c>
      <c r="T48" s="18">
        <f t="shared" si="7"/>
        <v>-3.1146683567936422</v>
      </c>
      <c r="U48" s="19">
        <v>2</v>
      </c>
    </row>
    <row r="49" spans="1:21" x14ac:dyDescent="0.25">
      <c r="A49" s="39">
        <v>3829</v>
      </c>
      <c r="B49" s="19" t="s">
        <v>72</v>
      </c>
      <c r="C49" s="27">
        <v>9216</v>
      </c>
      <c r="D49" s="27">
        <v>668</v>
      </c>
      <c r="E49" s="27">
        <v>1834</v>
      </c>
      <c r="F49" s="28">
        <v>11718</v>
      </c>
      <c r="G49" s="8">
        <v>0.78648233486943164</v>
      </c>
      <c r="H49" s="9">
        <v>5.7006315070831197E-2</v>
      </c>
      <c r="I49" s="10">
        <v>0.15651135005973715</v>
      </c>
      <c r="J49" s="26">
        <v>10199</v>
      </c>
      <c r="K49" s="27">
        <v>399</v>
      </c>
      <c r="L49" s="27">
        <v>1880</v>
      </c>
      <c r="M49" s="28">
        <v>12478</v>
      </c>
      <c r="N49" s="8">
        <v>0.81735855104984778</v>
      </c>
      <c r="O49" s="9">
        <v>3.1976278249719506E-2</v>
      </c>
      <c r="P49" s="10">
        <v>0.15066517070043275</v>
      </c>
      <c r="Q49" s="16">
        <f t="shared" si="4"/>
        <v>3.0876216180416138</v>
      </c>
      <c r="R49" s="17">
        <f t="shared" si="5"/>
        <v>-2.503003682111169</v>
      </c>
      <c r="S49" s="17">
        <f t="shared" si="6"/>
        <v>-0.58461793593043987</v>
      </c>
      <c r="T49" s="18">
        <f t="shared" si="7"/>
        <v>-3.087621618041609</v>
      </c>
      <c r="U49" s="19">
        <v>2</v>
      </c>
    </row>
    <row r="50" spans="1:21" x14ac:dyDescent="0.25">
      <c r="A50" s="39">
        <v>3765</v>
      </c>
      <c r="B50" s="19" t="s">
        <v>9</v>
      </c>
      <c r="C50" s="27">
        <v>89698</v>
      </c>
      <c r="D50" s="27">
        <v>1060</v>
      </c>
      <c r="E50" s="27">
        <v>4189</v>
      </c>
      <c r="F50" s="28">
        <v>94947</v>
      </c>
      <c r="G50" s="8">
        <v>0.94471652606190826</v>
      </c>
      <c r="H50" s="9">
        <v>1.1164123142384699E-2</v>
      </c>
      <c r="I50" s="10">
        <v>4.4119350795707078E-2</v>
      </c>
      <c r="J50" s="26">
        <v>92916</v>
      </c>
      <c r="K50" s="27">
        <v>790</v>
      </c>
      <c r="L50" s="27">
        <v>1632</v>
      </c>
      <c r="M50" s="28">
        <v>95338</v>
      </c>
      <c r="N50" s="8">
        <v>0.97459564916402697</v>
      </c>
      <c r="O50" s="9">
        <v>8.286307663261239E-3</v>
      </c>
      <c r="P50" s="10">
        <v>1.7118043172711827E-2</v>
      </c>
      <c r="Q50" s="16">
        <f t="shared" si="4"/>
        <v>2.987912310211871</v>
      </c>
      <c r="R50" s="17">
        <f t="shared" si="5"/>
        <v>-0.287781547912346</v>
      </c>
      <c r="S50" s="17">
        <f t="shared" si="6"/>
        <v>-2.700130762299525</v>
      </c>
      <c r="T50" s="18">
        <f t="shared" si="7"/>
        <v>-2.987912310211871</v>
      </c>
      <c r="U50" s="19">
        <v>2</v>
      </c>
    </row>
    <row r="51" spans="1:21" x14ac:dyDescent="0.25">
      <c r="A51" s="39">
        <v>4911</v>
      </c>
      <c r="B51" s="19" t="s">
        <v>88</v>
      </c>
      <c r="C51" s="27">
        <v>81678</v>
      </c>
      <c r="D51" s="27">
        <v>3260</v>
      </c>
      <c r="E51" s="27">
        <v>2198</v>
      </c>
      <c r="F51" s="28">
        <v>87136</v>
      </c>
      <c r="G51" s="8">
        <v>0.93736228424531765</v>
      </c>
      <c r="H51" s="9">
        <v>3.741278002203452E-2</v>
      </c>
      <c r="I51" s="10">
        <v>2.5224935732647814E-2</v>
      </c>
      <c r="J51" s="26">
        <v>87070</v>
      </c>
      <c r="K51" s="27">
        <v>1955</v>
      </c>
      <c r="L51" s="27">
        <v>1014</v>
      </c>
      <c r="M51" s="28">
        <v>90039</v>
      </c>
      <c r="N51" s="8">
        <v>0.96702540010439919</v>
      </c>
      <c r="O51" s="9">
        <v>2.1712813336443097E-2</v>
      </c>
      <c r="P51" s="10">
        <v>1.1261786559157699E-2</v>
      </c>
      <c r="Q51" s="16">
        <f t="shared" si="4"/>
        <v>2.9663115859081546</v>
      </c>
      <c r="R51" s="17">
        <f t="shared" si="5"/>
        <v>-1.5699966685591422</v>
      </c>
      <c r="S51" s="17">
        <f t="shared" si="6"/>
        <v>-1.3963149173490115</v>
      </c>
      <c r="T51" s="18">
        <f t="shared" si="7"/>
        <v>-2.9663115859081537</v>
      </c>
      <c r="U51" s="19">
        <v>2</v>
      </c>
    </row>
    <row r="52" spans="1:21" x14ac:dyDescent="0.25">
      <c r="A52" s="39">
        <v>3818</v>
      </c>
      <c r="B52" s="19" t="s">
        <v>62</v>
      </c>
      <c r="C52" s="27">
        <v>201822</v>
      </c>
      <c r="D52" s="27">
        <v>8405</v>
      </c>
      <c r="E52" s="27">
        <v>15304</v>
      </c>
      <c r="F52" s="28">
        <v>225531</v>
      </c>
      <c r="G52" s="8">
        <v>0.89487476222780904</v>
      </c>
      <c r="H52" s="9">
        <v>3.7267604010091736E-2</v>
      </c>
      <c r="I52" s="10">
        <v>6.7857633762099218E-2</v>
      </c>
      <c r="J52" s="26">
        <v>208144</v>
      </c>
      <c r="K52" s="27">
        <v>3394</v>
      </c>
      <c r="L52" s="27">
        <v>13610</v>
      </c>
      <c r="M52" s="28">
        <v>225148</v>
      </c>
      <c r="N52" s="8">
        <v>0.92447634444898463</v>
      </c>
      <c r="O52" s="9">
        <v>1.5074528754419315E-2</v>
      </c>
      <c r="P52" s="10">
        <v>6.0449126796596017E-2</v>
      </c>
      <c r="Q52" s="16">
        <f t="shared" si="4"/>
        <v>2.9601582221175593</v>
      </c>
      <c r="R52" s="17">
        <f t="shared" si="5"/>
        <v>-2.2193075255672419</v>
      </c>
      <c r="S52" s="17">
        <f t="shared" si="6"/>
        <v>-0.7408506965503201</v>
      </c>
      <c r="T52" s="18">
        <f t="shared" si="7"/>
        <v>-2.960158222117562</v>
      </c>
      <c r="U52" s="19">
        <v>2</v>
      </c>
    </row>
    <row r="53" spans="1:21" x14ac:dyDescent="0.25">
      <c r="A53" s="39">
        <v>3803</v>
      </c>
      <c r="B53" s="19" t="s">
        <v>47</v>
      </c>
      <c r="C53" s="27">
        <v>33197</v>
      </c>
      <c r="D53" s="27">
        <v>1292</v>
      </c>
      <c r="E53" s="27">
        <v>3446</v>
      </c>
      <c r="F53" s="28">
        <v>37935</v>
      </c>
      <c r="G53" s="8">
        <v>0.87510214841175693</v>
      </c>
      <c r="H53" s="9">
        <v>3.405825754580203E-2</v>
      </c>
      <c r="I53" s="10">
        <v>9.0839594042441019E-2</v>
      </c>
      <c r="J53" s="26">
        <v>33541</v>
      </c>
      <c r="K53" s="27">
        <v>593</v>
      </c>
      <c r="L53" s="27">
        <v>2964</v>
      </c>
      <c r="M53" s="28">
        <v>37098</v>
      </c>
      <c r="N53" s="8">
        <v>0.90411882042158609</v>
      </c>
      <c r="O53" s="9">
        <v>1.5984689201574209E-2</v>
      </c>
      <c r="P53" s="10">
        <v>7.9896490376839727E-2</v>
      </c>
      <c r="Q53" s="16">
        <f t="shared" si="4"/>
        <v>2.9016672009829159</v>
      </c>
      <c r="R53" s="17">
        <f t="shared" si="5"/>
        <v>-1.8073568344227822</v>
      </c>
      <c r="S53" s="17">
        <f t="shared" si="6"/>
        <v>-1.0943103665601293</v>
      </c>
      <c r="T53" s="18">
        <f t="shared" si="7"/>
        <v>-2.9016672009829114</v>
      </c>
      <c r="U53" s="19">
        <v>2</v>
      </c>
    </row>
    <row r="54" spans="1:21" x14ac:dyDescent="0.25">
      <c r="A54" s="39">
        <v>3794</v>
      </c>
      <c r="B54" s="19" t="s">
        <v>38</v>
      </c>
      <c r="C54" s="27">
        <v>171308</v>
      </c>
      <c r="D54" s="27">
        <v>6167</v>
      </c>
      <c r="E54" s="27">
        <v>5727</v>
      </c>
      <c r="F54" s="28">
        <v>183202</v>
      </c>
      <c r="G54" s="8">
        <v>0.93507712797895215</v>
      </c>
      <c r="H54" s="9">
        <v>3.3662296263141232E-2</v>
      </c>
      <c r="I54" s="10">
        <v>3.126057575790657E-2</v>
      </c>
      <c r="J54" s="26">
        <v>174596</v>
      </c>
      <c r="K54" s="27">
        <v>3759</v>
      </c>
      <c r="L54" s="27">
        <v>2793</v>
      </c>
      <c r="M54" s="28">
        <v>181148</v>
      </c>
      <c r="N54" s="8">
        <v>0.96383067988605997</v>
      </c>
      <c r="O54" s="9">
        <v>2.0750988142292492E-2</v>
      </c>
      <c r="P54" s="10">
        <v>1.5418331971647492E-2</v>
      </c>
      <c r="Q54" s="16">
        <f t="shared" si="4"/>
        <v>2.8753551907107822</v>
      </c>
      <c r="R54" s="17">
        <f t="shared" si="5"/>
        <v>-1.2911308120848741</v>
      </c>
      <c r="S54" s="17">
        <f t="shared" si="6"/>
        <v>-1.5842243786259078</v>
      </c>
      <c r="T54" s="18">
        <f t="shared" si="7"/>
        <v>-2.8753551907107822</v>
      </c>
      <c r="U54" s="19">
        <v>2</v>
      </c>
    </row>
    <row r="55" spans="1:21" x14ac:dyDescent="0.25">
      <c r="A55" s="39">
        <v>3804</v>
      </c>
      <c r="B55" s="19" t="s">
        <v>48</v>
      </c>
      <c r="C55" s="27">
        <v>32251</v>
      </c>
      <c r="D55" s="27">
        <v>1631</v>
      </c>
      <c r="E55" s="27">
        <v>2445</v>
      </c>
      <c r="F55" s="28">
        <v>36327</v>
      </c>
      <c r="G55" s="8">
        <v>0.88779695543259829</v>
      </c>
      <c r="H55" s="9">
        <v>4.4897734467475983E-2</v>
      </c>
      <c r="I55" s="10">
        <v>6.7305310099925672E-2</v>
      </c>
      <c r="J55" s="26">
        <v>33281</v>
      </c>
      <c r="K55" s="27">
        <v>1131</v>
      </c>
      <c r="L55" s="27">
        <v>1978</v>
      </c>
      <c r="M55" s="28">
        <v>36390</v>
      </c>
      <c r="N55" s="8">
        <v>0.9145644407804342</v>
      </c>
      <c r="O55" s="9">
        <v>3.1079967023907668E-2</v>
      </c>
      <c r="P55" s="10">
        <v>5.4355592195658151E-2</v>
      </c>
      <c r="Q55" s="16">
        <f t="shared" si="4"/>
        <v>2.6767485347835906</v>
      </c>
      <c r="R55" s="17">
        <f t="shared" si="5"/>
        <v>-1.3817767443568316</v>
      </c>
      <c r="S55" s="17">
        <f t="shared" si="6"/>
        <v>-1.2949717904267521</v>
      </c>
      <c r="T55" s="18">
        <f t="shared" si="7"/>
        <v>-2.6767485347835835</v>
      </c>
      <c r="U55" s="19">
        <v>2</v>
      </c>
    </row>
    <row r="56" spans="1:21" x14ac:dyDescent="0.25">
      <c r="A56" s="39">
        <v>3809</v>
      </c>
      <c r="B56" s="19" t="s">
        <v>53</v>
      </c>
      <c r="C56" s="27">
        <v>67267</v>
      </c>
      <c r="D56" s="27">
        <v>2484</v>
      </c>
      <c r="E56" s="27">
        <v>4508</v>
      </c>
      <c r="F56" s="28">
        <v>74259</v>
      </c>
      <c r="G56" s="8">
        <v>0.90584306279373539</v>
      </c>
      <c r="H56" s="9">
        <v>3.3450490849593992E-2</v>
      </c>
      <c r="I56" s="10">
        <v>6.0706446356670572E-2</v>
      </c>
      <c r="J56" s="26">
        <v>70363</v>
      </c>
      <c r="K56" s="27">
        <v>936</v>
      </c>
      <c r="L56" s="27">
        <v>4207</v>
      </c>
      <c r="M56" s="28">
        <v>75506</v>
      </c>
      <c r="N56" s="8">
        <v>0.93188620771859187</v>
      </c>
      <c r="O56" s="9">
        <v>1.2396365851720393E-2</v>
      </c>
      <c r="P56" s="10">
        <v>5.5717426429687709E-2</v>
      </c>
      <c r="Q56" s="16">
        <f t="shared" si="4"/>
        <v>2.6043144924856487</v>
      </c>
      <c r="R56" s="17">
        <f t="shared" si="5"/>
        <v>-2.1054124997873598</v>
      </c>
      <c r="S56" s="17">
        <f t="shared" si="6"/>
        <v>-0.49890199269828628</v>
      </c>
      <c r="T56" s="18">
        <f t="shared" si="7"/>
        <v>-2.6043144924856461</v>
      </c>
      <c r="U56" s="19">
        <v>2</v>
      </c>
    </row>
    <row r="57" spans="1:21" x14ac:dyDescent="0.25">
      <c r="A57" s="39">
        <v>3802</v>
      </c>
      <c r="B57" s="19" t="s">
        <v>46</v>
      </c>
      <c r="C57" s="27">
        <v>106601</v>
      </c>
      <c r="D57" s="27">
        <v>4007</v>
      </c>
      <c r="E57" s="27">
        <v>8362</v>
      </c>
      <c r="F57" s="28">
        <v>118970</v>
      </c>
      <c r="G57" s="8">
        <v>0.89603261326384798</v>
      </c>
      <c r="H57" s="9">
        <v>3.3680759855425735E-2</v>
      </c>
      <c r="I57" s="10">
        <v>7.0286626880726233E-2</v>
      </c>
      <c r="J57" s="26">
        <v>111022</v>
      </c>
      <c r="K57" s="27">
        <v>3260</v>
      </c>
      <c r="L57" s="27">
        <v>6186</v>
      </c>
      <c r="M57" s="28">
        <v>120468</v>
      </c>
      <c r="N57" s="8">
        <v>0.9215891357040874</v>
      </c>
      <c r="O57" s="9">
        <v>2.7061128266427599E-2</v>
      </c>
      <c r="P57" s="10">
        <v>5.1349736029485012E-2</v>
      </c>
      <c r="Q57" s="16">
        <f t="shared" si="4"/>
        <v>2.5556522440239426</v>
      </c>
      <c r="R57" s="17">
        <f t="shared" si="5"/>
        <v>-0.66196315889981361</v>
      </c>
      <c r="S57" s="17">
        <f t="shared" si="6"/>
        <v>-1.8936890851241222</v>
      </c>
      <c r="T57" s="18">
        <f t="shared" si="7"/>
        <v>-2.5556522440239355</v>
      </c>
      <c r="U57" s="19">
        <v>2</v>
      </c>
    </row>
    <row r="58" spans="1:21" x14ac:dyDescent="0.25">
      <c r="A58" s="39">
        <v>10930</v>
      </c>
      <c r="B58" s="19" t="s">
        <v>96</v>
      </c>
      <c r="C58" s="27">
        <v>12834</v>
      </c>
      <c r="D58" s="27">
        <v>536</v>
      </c>
      <c r="E58" s="27">
        <v>1941</v>
      </c>
      <c r="F58" s="28">
        <v>15311</v>
      </c>
      <c r="G58" s="8">
        <v>0.83822088694402719</v>
      </c>
      <c r="H58" s="9">
        <v>3.5007510939847171E-2</v>
      </c>
      <c r="I58" s="10">
        <v>0.12677160211612565</v>
      </c>
      <c r="J58" s="26">
        <v>13474</v>
      </c>
      <c r="K58" s="27">
        <v>203</v>
      </c>
      <c r="L58" s="27">
        <v>1938</v>
      </c>
      <c r="M58" s="28">
        <v>15615</v>
      </c>
      <c r="N58" s="8">
        <v>0.86288824847902657</v>
      </c>
      <c r="O58" s="9">
        <v>1.3000320204931156E-2</v>
      </c>
      <c r="P58" s="10">
        <v>0.12411143131604227</v>
      </c>
      <c r="Q58" s="16">
        <f t="shared" si="4"/>
        <v>2.4667361534999377</v>
      </c>
      <c r="R58" s="17">
        <f t="shared" si="5"/>
        <v>-2.2007190734916011</v>
      </c>
      <c r="S58" s="17">
        <f t="shared" si="6"/>
        <v>-0.26601708000833779</v>
      </c>
      <c r="T58" s="18">
        <f t="shared" si="7"/>
        <v>-2.466736153499939</v>
      </c>
      <c r="U58" s="19">
        <v>2</v>
      </c>
    </row>
    <row r="59" spans="1:21" x14ac:dyDescent="0.25">
      <c r="A59" s="39">
        <v>4449</v>
      </c>
      <c r="B59" s="19" t="s">
        <v>79</v>
      </c>
      <c r="C59" s="27">
        <v>43233</v>
      </c>
      <c r="D59" s="27">
        <v>1483</v>
      </c>
      <c r="E59" s="27">
        <v>4802</v>
      </c>
      <c r="F59" s="28">
        <v>49518</v>
      </c>
      <c r="G59" s="8">
        <v>0.87307645704592274</v>
      </c>
      <c r="H59" s="9">
        <v>2.9948705521224604E-2</v>
      </c>
      <c r="I59" s="10">
        <v>9.6974837432852706E-2</v>
      </c>
      <c r="J59" s="26">
        <v>45827</v>
      </c>
      <c r="K59" s="27">
        <v>289</v>
      </c>
      <c r="L59" s="27">
        <v>4939</v>
      </c>
      <c r="M59" s="28">
        <v>51055</v>
      </c>
      <c r="N59" s="8">
        <v>0.89760062677504648</v>
      </c>
      <c r="O59" s="9">
        <v>5.6605621388698462E-3</v>
      </c>
      <c r="P59" s="10">
        <v>9.6738811086083634E-2</v>
      </c>
      <c r="Q59" s="16">
        <f t="shared" si="4"/>
        <v>2.4524169729123746</v>
      </c>
      <c r="R59" s="17">
        <f t="shared" si="5"/>
        <v>-2.4288143382354757</v>
      </c>
      <c r="S59" s="17">
        <f t="shared" si="6"/>
        <v>-2.3602634676907208E-2</v>
      </c>
      <c r="T59" s="18">
        <f t="shared" si="7"/>
        <v>-2.452416972912383</v>
      </c>
      <c r="U59" s="19">
        <v>2</v>
      </c>
    </row>
    <row r="60" spans="1:21" x14ac:dyDescent="0.25">
      <c r="A60" s="39">
        <v>3764</v>
      </c>
      <c r="B60" s="19" t="s">
        <v>8</v>
      </c>
      <c r="C60" s="27">
        <v>96803</v>
      </c>
      <c r="D60" s="27">
        <v>2419</v>
      </c>
      <c r="E60" s="27">
        <v>7213</v>
      </c>
      <c r="F60" s="28">
        <v>106435</v>
      </c>
      <c r="G60" s="8">
        <v>0.90950345281157519</v>
      </c>
      <c r="H60" s="9">
        <v>2.2727486259219241E-2</v>
      </c>
      <c r="I60" s="10">
        <v>6.7769060929205621E-2</v>
      </c>
      <c r="J60" s="26">
        <v>102239</v>
      </c>
      <c r="K60" s="27">
        <v>1755</v>
      </c>
      <c r="L60" s="27">
        <v>5538</v>
      </c>
      <c r="M60" s="28">
        <v>109532</v>
      </c>
      <c r="N60" s="8">
        <v>0.93341671840192819</v>
      </c>
      <c r="O60" s="9">
        <v>1.6022714823065404E-2</v>
      </c>
      <c r="P60" s="10">
        <v>5.0560566775006394E-2</v>
      </c>
      <c r="Q60" s="16">
        <f t="shared" si="4"/>
        <v>2.3913265590353006</v>
      </c>
      <c r="R60" s="17">
        <f t="shared" si="5"/>
        <v>-0.67047714361538369</v>
      </c>
      <c r="S60" s="17">
        <f t="shared" si="6"/>
        <v>-1.7208494154199228</v>
      </c>
      <c r="T60" s="18">
        <f t="shared" si="7"/>
        <v>-2.3913265590353063</v>
      </c>
      <c r="U60" s="19">
        <v>2</v>
      </c>
    </row>
    <row r="61" spans="1:21" x14ac:dyDescent="0.25">
      <c r="A61" s="39">
        <v>4909</v>
      </c>
      <c r="B61" s="19" t="s">
        <v>86</v>
      </c>
      <c r="C61" s="27">
        <v>181702</v>
      </c>
      <c r="D61" s="27">
        <v>1478</v>
      </c>
      <c r="E61" s="27">
        <v>12748</v>
      </c>
      <c r="F61" s="28">
        <v>195928</v>
      </c>
      <c r="G61" s="8">
        <v>0.92739169490833362</v>
      </c>
      <c r="H61" s="9">
        <v>7.5435874402841859E-3</v>
      </c>
      <c r="I61" s="10">
        <v>6.5064717651382137E-2</v>
      </c>
      <c r="J61" s="26">
        <v>190286</v>
      </c>
      <c r="K61" s="27">
        <v>1647</v>
      </c>
      <c r="L61" s="27">
        <v>8161</v>
      </c>
      <c r="M61" s="28">
        <v>200094</v>
      </c>
      <c r="N61" s="8">
        <v>0.95098303797215311</v>
      </c>
      <c r="O61" s="9">
        <v>8.2311313682569189E-3</v>
      </c>
      <c r="P61" s="10">
        <v>4.0785830659589996E-2</v>
      </c>
      <c r="Q61" s="16">
        <f t="shared" si="4"/>
        <v>2.3591343063819492</v>
      </c>
      <c r="R61" s="17">
        <f t="shared" si="5"/>
        <v>6.87543927972733E-2</v>
      </c>
      <c r="S61" s="17">
        <f t="shared" si="6"/>
        <v>-2.4278886991792139</v>
      </c>
      <c r="T61" s="18">
        <f t="shared" si="7"/>
        <v>-2.3591343063819408</v>
      </c>
      <c r="U61" s="19">
        <v>2</v>
      </c>
    </row>
    <row r="62" spans="1:21" x14ac:dyDescent="0.25">
      <c r="A62" s="39">
        <v>3795</v>
      </c>
      <c r="B62" s="19" t="s">
        <v>39</v>
      </c>
      <c r="C62" s="27">
        <v>22262</v>
      </c>
      <c r="D62" s="27">
        <v>843</v>
      </c>
      <c r="E62" s="27">
        <v>384</v>
      </c>
      <c r="F62" s="28">
        <v>23489</v>
      </c>
      <c r="G62" s="8">
        <v>0.94776278257907953</v>
      </c>
      <c r="H62" s="9">
        <v>3.5889139597258292E-2</v>
      </c>
      <c r="I62" s="10">
        <v>1.6348077823662141E-2</v>
      </c>
      <c r="J62" s="26">
        <v>23370</v>
      </c>
      <c r="K62" s="27">
        <v>663</v>
      </c>
      <c r="L62" s="27">
        <v>34</v>
      </c>
      <c r="M62" s="28">
        <v>24067</v>
      </c>
      <c r="N62" s="8">
        <v>0.97103918228279384</v>
      </c>
      <c r="O62" s="9">
        <v>2.7548094901732663E-2</v>
      </c>
      <c r="P62" s="10">
        <v>1.4127228154734699E-3</v>
      </c>
      <c r="Q62" s="16">
        <f t="shared" si="4"/>
        <v>2.3276399703714312</v>
      </c>
      <c r="R62" s="17">
        <f t="shared" si="5"/>
        <v>-0.8341044695525629</v>
      </c>
      <c r="S62" s="17">
        <f t="shared" si="6"/>
        <v>-1.4935355008188671</v>
      </c>
      <c r="T62" s="18">
        <f t="shared" si="7"/>
        <v>-2.3276399703714299</v>
      </c>
      <c r="U62" s="19">
        <v>2</v>
      </c>
    </row>
    <row r="63" spans="1:21" x14ac:dyDescent="0.25">
      <c r="A63" s="39">
        <v>3779</v>
      </c>
      <c r="B63" s="19" t="s">
        <v>23</v>
      </c>
      <c r="C63" s="27">
        <v>143832</v>
      </c>
      <c r="D63" s="27">
        <v>7522</v>
      </c>
      <c r="E63" s="27">
        <v>11729</v>
      </c>
      <c r="F63" s="28">
        <v>163083</v>
      </c>
      <c r="G63" s="8">
        <v>0.8819558139107081</v>
      </c>
      <c r="H63" s="9">
        <v>4.6123752935621737E-2</v>
      </c>
      <c r="I63" s="10">
        <v>7.1920433153670221E-2</v>
      </c>
      <c r="J63" s="26">
        <v>149012</v>
      </c>
      <c r="K63" s="27">
        <v>3787</v>
      </c>
      <c r="L63" s="27">
        <v>12042</v>
      </c>
      <c r="M63" s="28">
        <v>164841</v>
      </c>
      <c r="N63" s="8">
        <v>0.90397413264903759</v>
      </c>
      <c r="O63" s="9">
        <v>2.2973653399336331E-2</v>
      </c>
      <c r="P63" s="10">
        <v>7.3052213951626116E-2</v>
      </c>
      <c r="Q63" s="16">
        <f t="shared" si="4"/>
        <v>2.201831873832949</v>
      </c>
      <c r="R63" s="17">
        <f t="shared" si="5"/>
        <v>-2.3150099536285405</v>
      </c>
      <c r="S63" s="17">
        <f t="shared" si="6"/>
        <v>0.11317807979558947</v>
      </c>
      <c r="T63" s="18">
        <f t="shared" si="7"/>
        <v>-2.2018318738329512</v>
      </c>
      <c r="U63" s="19">
        <v>2</v>
      </c>
    </row>
    <row r="64" spans="1:21" x14ac:dyDescent="0.25">
      <c r="A64" s="39">
        <v>3960</v>
      </c>
      <c r="B64" s="19" t="s">
        <v>76</v>
      </c>
      <c r="C64" s="27">
        <v>21387</v>
      </c>
      <c r="D64" s="27">
        <v>340</v>
      </c>
      <c r="E64" s="27">
        <v>286</v>
      </c>
      <c r="F64" s="28">
        <v>22013</v>
      </c>
      <c r="G64" s="8">
        <v>0.97156225866533408</v>
      </c>
      <c r="H64" s="9">
        <v>1.5445418616272202E-2</v>
      </c>
      <c r="I64" s="10">
        <v>1.2992322718393677E-2</v>
      </c>
      <c r="J64" s="26">
        <v>23590</v>
      </c>
      <c r="K64" s="27">
        <v>203</v>
      </c>
      <c r="L64" s="27">
        <v>5</v>
      </c>
      <c r="M64" s="28">
        <v>23798</v>
      </c>
      <c r="N64" s="8">
        <v>0.99125976972854857</v>
      </c>
      <c r="O64" s="9">
        <v>8.5301285822338008E-3</v>
      </c>
      <c r="P64" s="10">
        <v>2.1010168921758131E-4</v>
      </c>
      <c r="Q64" s="16">
        <f t="shared" si="4"/>
        <v>1.969751106321449</v>
      </c>
      <c r="R64" s="17">
        <f t="shared" si="5"/>
        <v>-0.69152900340384016</v>
      </c>
      <c r="S64" s="17">
        <f t="shared" si="6"/>
        <v>-1.2782221029176095</v>
      </c>
      <c r="T64" s="18">
        <f t="shared" si="7"/>
        <v>-1.9697511063214497</v>
      </c>
      <c r="U64" s="19">
        <v>3</v>
      </c>
    </row>
    <row r="65" spans="1:21" x14ac:dyDescent="0.25">
      <c r="A65" s="39">
        <v>3801</v>
      </c>
      <c r="B65" s="19" t="s">
        <v>45</v>
      </c>
      <c r="C65" s="27">
        <v>135084</v>
      </c>
      <c r="D65" s="27">
        <v>4658</v>
      </c>
      <c r="E65" s="27">
        <v>8165</v>
      </c>
      <c r="F65" s="28">
        <v>147907</v>
      </c>
      <c r="G65" s="8">
        <v>0.91330362998370596</v>
      </c>
      <c r="H65" s="9">
        <v>3.1492762343905294E-2</v>
      </c>
      <c r="I65" s="10">
        <v>5.520360767238873E-2</v>
      </c>
      <c r="J65" s="26">
        <v>141148</v>
      </c>
      <c r="K65" s="27">
        <v>3168</v>
      </c>
      <c r="L65" s="27">
        <v>7014</v>
      </c>
      <c r="M65" s="28">
        <v>151330</v>
      </c>
      <c r="N65" s="8">
        <v>0.93271657966034494</v>
      </c>
      <c r="O65" s="9">
        <v>2.0934381814577414E-2</v>
      </c>
      <c r="P65" s="10">
        <v>4.6349038525077643E-2</v>
      </c>
      <c r="Q65" s="16">
        <f t="shared" si="4"/>
        <v>1.941294967663898</v>
      </c>
      <c r="R65" s="17">
        <f t="shared" si="5"/>
        <v>-1.055838052932788</v>
      </c>
      <c r="S65" s="17">
        <f t="shared" si="6"/>
        <v>-0.88545691473110866</v>
      </c>
      <c r="T65" s="18">
        <f t="shared" si="7"/>
        <v>-1.9412949676638966</v>
      </c>
      <c r="U65" s="19">
        <v>3</v>
      </c>
    </row>
    <row r="66" spans="1:21" x14ac:dyDescent="0.25">
      <c r="A66" s="39">
        <v>3788</v>
      </c>
      <c r="B66" s="19" t="s">
        <v>32</v>
      </c>
      <c r="C66" s="27">
        <v>80265</v>
      </c>
      <c r="D66" s="27">
        <v>3075</v>
      </c>
      <c r="E66" s="27">
        <v>5861</v>
      </c>
      <c r="F66" s="28">
        <v>89201</v>
      </c>
      <c r="G66" s="8">
        <v>0.89982175087723226</v>
      </c>
      <c r="H66" s="9">
        <v>3.447270770507057E-2</v>
      </c>
      <c r="I66" s="10">
        <v>6.5705541417697105E-2</v>
      </c>
      <c r="J66" s="26">
        <v>84112</v>
      </c>
      <c r="K66" s="27">
        <v>1527</v>
      </c>
      <c r="L66" s="27">
        <v>6017</v>
      </c>
      <c r="M66" s="28">
        <v>91656</v>
      </c>
      <c r="N66" s="8">
        <v>0.91769224055162779</v>
      </c>
      <c r="O66" s="9">
        <v>1.6660120450379682E-2</v>
      </c>
      <c r="P66" s="10">
        <v>6.5647638997992488E-2</v>
      </c>
      <c r="Q66" s="16">
        <f t="shared" si="4"/>
        <v>1.7870489674395529</v>
      </c>
      <c r="R66" s="17">
        <f t="shared" si="5"/>
        <v>-1.7812587254690888</v>
      </c>
      <c r="S66" s="17">
        <f t="shared" si="6"/>
        <v>-5.7902419704616848E-3</v>
      </c>
      <c r="T66" s="18">
        <f t="shared" si="7"/>
        <v>-1.7870489674395504</v>
      </c>
      <c r="U66" s="19">
        <v>3</v>
      </c>
    </row>
    <row r="67" spans="1:21" x14ac:dyDescent="0.25">
      <c r="A67" s="39">
        <v>3816</v>
      </c>
      <c r="B67" s="19" t="s">
        <v>60</v>
      </c>
      <c r="C67" s="27">
        <v>67797</v>
      </c>
      <c r="D67" s="27">
        <v>2420</v>
      </c>
      <c r="E67" s="27">
        <v>5229</v>
      </c>
      <c r="F67" s="28">
        <v>75446</v>
      </c>
      <c r="G67" s="8">
        <v>0.89861622882591519</v>
      </c>
      <c r="H67" s="9">
        <v>3.2075921851390396E-2</v>
      </c>
      <c r="I67" s="10">
        <v>6.9307849322694376E-2</v>
      </c>
      <c r="J67" s="26">
        <v>69556</v>
      </c>
      <c r="K67" s="27">
        <v>1844</v>
      </c>
      <c r="L67" s="27">
        <v>4514</v>
      </c>
      <c r="M67" s="28">
        <v>75914</v>
      </c>
      <c r="N67" s="8">
        <v>0.91624733250783785</v>
      </c>
      <c r="O67" s="9">
        <v>2.4290644676871195E-2</v>
      </c>
      <c r="P67" s="10">
        <v>5.9462022815290984E-2</v>
      </c>
      <c r="Q67" s="16">
        <f t="shared" ref="Q67:Q98" si="8">+(N67-G67)*100</f>
        <v>1.7631103681922666</v>
      </c>
      <c r="R67" s="17">
        <f t="shared" ref="R67:R98" si="9">+(O67-H67)*100</f>
        <v>-0.77852771745192018</v>
      </c>
      <c r="S67" s="17">
        <f t="shared" ref="S67:S98" si="10">+(P67-I67)*100</f>
        <v>-0.98458265074033924</v>
      </c>
      <c r="T67" s="18">
        <f t="shared" ref="T67:T98" si="11">+R67+S67</f>
        <v>-1.7631103681922595</v>
      </c>
      <c r="U67" s="19">
        <v>3</v>
      </c>
    </row>
    <row r="68" spans="1:21" x14ac:dyDescent="0.25">
      <c r="A68" s="39">
        <v>4841</v>
      </c>
      <c r="B68" s="19" t="s">
        <v>85</v>
      </c>
      <c r="C68" s="27">
        <v>28203</v>
      </c>
      <c r="D68" s="27">
        <v>800</v>
      </c>
      <c r="E68" s="27">
        <v>2468</v>
      </c>
      <c r="F68" s="28">
        <v>31471</v>
      </c>
      <c r="G68" s="8">
        <v>0.89615836802135296</v>
      </c>
      <c r="H68" s="9">
        <v>2.5420228146547614E-2</v>
      </c>
      <c r="I68" s="10">
        <v>7.842140383209939E-2</v>
      </c>
      <c r="J68" s="26">
        <v>29056</v>
      </c>
      <c r="K68" s="27">
        <v>651</v>
      </c>
      <c r="L68" s="27">
        <v>2119</v>
      </c>
      <c r="M68" s="28">
        <v>31826</v>
      </c>
      <c r="N68" s="8">
        <v>0.91296424307170243</v>
      </c>
      <c r="O68" s="9">
        <v>2.0454973920693773E-2</v>
      </c>
      <c r="P68" s="10">
        <v>6.6580783007603853E-2</v>
      </c>
      <c r="Q68" s="16">
        <f t="shared" si="8"/>
        <v>1.6805875050349472</v>
      </c>
      <c r="R68" s="17">
        <f t="shared" si="9"/>
        <v>-0.49652542258538412</v>
      </c>
      <c r="S68" s="17">
        <f t="shared" si="10"/>
        <v>-1.1840620824495538</v>
      </c>
      <c r="T68" s="18">
        <f t="shared" si="11"/>
        <v>-1.6805875050349379</v>
      </c>
      <c r="U68" s="19">
        <v>3</v>
      </c>
    </row>
    <row r="69" spans="1:21" x14ac:dyDescent="0.25">
      <c r="A69" s="39">
        <v>3780</v>
      </c>
      <c r="B69" s="19" t="s">
        <v>24</v>
      </c>
      <c r="C69" s="27">
        <v>71950</v>
      </c>
      <c r="D69" s="27">
        <v>2443</v>
      </c>
      <c r="E69" s="27">
        <v>4764</v>
      </c>
      <c r="F69" s="28">
        <v>79157</v>
      </c>
      <c r="G69" s="8">
        <v>0.90895309321980367</v>
      </c>
      <c r="H69" s="9">
        <v>3.0862715868463939E-2</v>
      </c>
      <c r="I69" s="10">
        <v>6.0184190911732383E-2</v>
      </c>
      <c r="J69" s="26">
        <v>74959</v>
      </c>
      <c r="K69" s="27">
        <v>1017</v>
      </c>
      <c r="L69" s="27">
        <v>5152</v>
      </c>
      <c r="M69" s="28">
        <v>81128</v>
      </c>
      <c r="N69" s="8">
        <v>0.92395966867172863</v>
      </c>
      <c r="O69" s="9">
        <v>1.2535745981658613E-2</v>
      </c>
      <c r="P69" s="10">
        <v>6.3504585346612755E-2</v>
      </c>
      <c r="Q69" s="16">
        <f t="shared" si="8"/>
        <v>1.5006575451924964</v>
      </c>
      <c r="R69" s="17">
        <f t="shared" si="9"/>
        <v>-1.8326969886805327</v>
      </c>
      <c r="S69" s="17">
        <f t="shared" si="10"/>
        <v>0.33203944348803721</v>
      </c>
      <c r="T69" s="18">
        <f t="shared" si="11"/>
        <v>-1.5006575451924955</v>
      </c>
      <c r="U69" s="19">
        <v>3</v>
      </c>
    </row>
    <row r="70" spans="1:21" x14ac:dyDescent="0.25">
      <c r="A70" s="39">
        <v>3778</v>
      </c>
      <c r="B70" s="19" t="s">
        <v>22</v>
      </c>
      <c r="C70" s="27">
        <v>41056</v>
      </c>
      <c r="D70" s="27">
        <v>1022</v>
      </c>
      <c r="E70" s="27">
        <v>997</v>
      </c>
      <c r="F70" s="28">
        <v>43075</v>
      </c>
      <c r="G70" s="8">
        <v>0.95312826465467204</v>
      </c>
      <c r="H70" s="9">
        <v>2.3726059199071389E-2</v>
      </c>
      <c r="I70" s="10">
        <v>2.3145676146256528E-2</v>
      </c>
      <c r="J70" s="26">
        <v>41885</v>
      </c>
      <c r="K70" s="27">
        <v>545</v>
      </c>
      <c r="L70" s="27">
        <v>868</v>
      </c>
      <c r="M70" s="28">
        <v>43298</v>
      </c>
      <c r="N70" s="8">
        <v>0.96736569818467366</v>
      </c>
      <c r="O70" s="9">
        <v>1.2587186475125871E-2</v>
      </c>
      <c r="P70" s="10">
        <v>2.0047115340200473E-2</v>
      </c>
      <c r="Q70" s="16">
        <f t="shared" si="8"/>
        <v>1.423743353000162</v>
      </c>
      <c r="R70" s="17">
        <f t="shared" si="9"/>
        <v>-1.1138872723945517</v>
      </c>
      <c r="S70" s="17">
        <f t="shared" si="10"/>
        <v>-0.30985608060560554</v>
      </c>
      <c r="T70" s="18">
        <f t="shared" si="11"/>
        <v>-1.4237433530001571</v>
      </c>
      <c r="U70" s="19">
        <v>3</v>
      </c>
    </row>
    <row r="71" spans="1:21" x14ac:dyDescent="0.25">
      <c r="A71" s="39">
        <v>7692</v>
      </c>
      <c r="B71" s="19" t="s">
        <v>90</v>
      </c>
      <c r="C71" s="27">
        <v>24269</v>
      </c>
      <c r="D71" s="27">
        <v>1384</v>
      </c>
      <c r="E71" s="27">
        <v>2001</v>
      </c>
      <c r="F71" s="28">
        <v>27654</v>
      </c>
      <c r="G71" s="8">
        <v>0.87759456136544445</v>
      </c>
      <c r="H71" s="9">
        <v>5.0047009474217113E-2</v>
      </c>
      <c r="I71" s="10">
        <v>7.2358429160338467E-2</v>
      </c>
      <c r="J71" s="26">
        <v>24517</v>
      </c>
      <c r="K71" s="27">
        <v>815</v>
      </c>
      <c r="L71" s="27">
        <v>2161</v>
      </c>
      <c r="M71" s="28">
        <v>27493</v>
      </c>
      <c r="N71" s="8">
        <v>0.8917542647219292</v>
      </c>
      <c r="O71" s="9">
        <v>2.9643909358745862E-2</v>
      </c>
      <c r="P71" s="10">
        <v>7.8601825919324922E-2</v>
      </c>
      <c r="Q71" s="16">
        <f t="shared" si="8"/>
        <v>1.4159703356484754</v>
      </c>
      <c r="R71" s="17">
        <f t="shared" si="9"/>
        <v>-2.0403100115471249</v>
      </c>
      <c r="S71" s="17">
        <f t="shared" si="10"/>
        <v>0.62433967589864547</v>
      </c>
      <c r="T71" s="18">
        <f t="shared" si="11"/>
        <v>-1.4159703356484794</v>
      </c>
      <c r="U71" s="19">
        <v>2</v>
      </c>
    </row>
    <row r="72" spans="1:21" x14ac:dyDescent="0.25">
      <c r="A72" s="39">
        <v>4815</v>
      </c>
      <c r="B72" s="19" t="s">
        <v>83</v>
      </c>
      <c r="C72" s="27">
        <v>15773</v>
      </c>
      <c r="D72" s="27">
        <v>785</v>
      </c>
      <c r="E72" s="27">
        <v>1538</v>
      </c>
      <c r="F72" s="28">
        <v>18096</v>
      </c>
      <c r="G72" s="8">
        <v>0.87162908930150307</v>
      </c>
      <c r="H72" s="9">
        <v>4.337975243147657E-2</v>
      </c>
      <c r="I72" s="10">
        <v>8.4991158267020334E-2</v>
      </c>
      <c r="J72" s="26">
        <v>16668</v>
      </c>
      <c r="K72" s="27">
        <v>264</v>
      </c>
      <c r="L72" s="27">
        <v>1886</v>
      </c>
      <c r="M72" s="28">
        <v>18818</v>
      </c>
      <c r="N72" s="8">
        <v>0.88574768838346263</v>
      </c>
      <c r="O72" s="9">
        <v>1.4029121054309703E-2</v>
      </c>
      <c r="P72" s="10">
        <v>0.10022319056222766</v>
      </c>
      <c r="Q72" s="16">
        <f t="shared" si="8"/>
        <v>1.411859908195956</v>
      </c>
      <c r="R72" s="17">
        <f t="shared" si="9"/>
        <v>-2.9350631377166869</v>
      </c>
      <c r="S72" s="17">
        <f t="shared" si="10"/>
        <v>1.5232032295207323</v>
      </c>
      <c r="T72" s="18">
        <f t="shared" si="11"/>
        <v>-1.4118599081959546</v>
      </c>
      <c r="U72" s="19">
        <v>2</v>
      </c>
    </row>
    <row r="73" spans="1:21" x14ac:dyDescent="0.25">
      <c r="A73" s="39">
        <v>3777</v>
      </c>
      <c r="B73" s="19" t="s">
        <v>21</v>
      </c>
      <c r="C73" s="27">
        <v>187317</v>
      </c>
      <c r="D73" s="27">
        <v>5987</v>
      </c>
      <c r="E73" s="27">
        <v>15540</v>
      </c>
      <c r="F73" s="28">
        <v>208844</v>
      </c>
      <c r="G73" s="8">
        <v>0.89692306218995999</v>
      </c>
      <c r="H73" s="9">
        <v>2.8667330639137345E-2</v>
      </c>
      <c r="I73" s="10">
        <v>7.4409607170902684E-2</v>
      </c>
      <c r="J73" s="26">
        <v>189549</v>
      </c>
      <c r="K73" s="27">
        <v>3469</v>
      </c>
      <c r="L73" s="27">
        <v>15442</v>
      </c>
      <c r="M73" s="28">
        <v>208460</v>
      </c>
      <c r="N73" s="8">
        <v>0.90928235632735299</v>
      </c>
      <c r="O73" s="9">
        <v>1.6641082222009017E-2</v>
      </c>
      <c r="P73" s="10">
        <v>7.4076561450638012E-2</v>
      </c>
      <c r="Q73" s="16">
        <f t="shared" si="8"/>
        <v>1.2359294137393007</v>
      </c>
      <c r="R73" s="17">
        <f t="shared" si="9"/>
        <v>-1.2026248417128329</v>
      </c>
      <c r="S73" s="17">
        <f t="shared" si="10"/>
        <v>-3.3304572026467139E-2</v>
      </c>
      <c r="T73" s="18">
        <f t="shared" si="11"/>
        <v>-1.2359294137393</v>
      </c>
      <c r="U73" s="19">
        <v>3</v>
      </c>
    </row>
    <row r="74" spans="1:21" x14ac:dyDescent="0.25">
      <c r="A74" s="39">
        <v>3825</v>
      </c>
      <c r="B74" s="19" t="s">
        <v>69</v>
      </c>
      <c r="C74" s="27">
        <v>47370</v>
      </c>
      <c r="D74" s="27">
        <v>1724</v>
      </c>
      <c r="E74" s="27">
        <v>3286</v>
      </c>
      <c r="F74" s="28">
        <v>52380</v>
      </c>
      <c r="G74" s="8">
        <v>0.90435280641466209</v>
      </c>
      <c r="H74" s="9">
        <v>3.291332569683085E-2</v>
      </c>
      <c r="I74" s="10">
        <v>6.2733867888507058E-2</v>
      </c>
      <c r="J74" s="26">
        <v>48656</v>
      </c>
      <c r="K74" s="27">
        <v>995</v>
      </c>
      <c r="L74" s="27">
        <v>3475</v>
      </c>
      <c r="M74" s="28">
        <v>53126</v>
      </c>
      <c r="N74" s="8">
        <v>0.91586040733350904</v>
      </c>
      <c r="O74" s="9">
        <v>1.8729059217708843E-2</v>
      </c>
      <c r="P74" s="10">
        <v>6.5410533448782143E-2</v>
      </c>
      <c r="Q74" s="16">
        <f t="shared" si="8"/>
        <v>1.150760091884695</v>
      </c>
      <c r="R74" s="17">
        <f t="shared" si="9"/>
        <v>-1.4184266479122007</v>
      </c>
      <c r="S74" s="17">
        <f t="shared" si="10"/>
        <v>0.2676665560275085</v>
      </c>
      <c r="T74" s="18">
        <f t="shared" si="11"/>
        <v>-1.1507600918846923</v>
      </c>
      <c r="U74" s="19">
        <v>3</v>
      </c>
    </row>
    <row r="75" spans="1:21" x14ac:dyDescent="0.25">
      <c r="A75" s="39">
        <v>3776</v>
      </c>
      <c r="B75" s="19" t="s">
        <v>20</v>
      </c>
      <c r="C75" s="27">
        <v>30610</v>
      </c>
      <c r="D75" s="27">
        <v>1137</v>
      </c>
      <c r="E75" s="27">
        <v>356</v>
      </c>
      <c r="F75" s="28">
        <v>32103</v>
      </c>
      <c r="G75" s="8">
        <v>0.95349344298040684</v>
      </c>
      <c r="H75" s="9">
        <v>3.5417250724231381E-2</v>
      </c>
      <c r="I75" s="10">
        <v>1.1089306295361805E-2</v>
      </c>
      <c r="J75" s="26">
        <v>30708</v>
      </c>
      <c r="K75" s="27">
        <v>720</v>
      </c>
      <c r="L75" s="27">
        <v>458</v>
      </c>
      <c r="M75" s="28">
        <v>31886</v>
      </c>
      <c r="N75" s="8">
        <v>0.96305588659599828</v>
      </c>
      <c r="O75" s="9">
        <v>2.2580442827573231E-2</v>
      </c>
      <c r="P75" s="10">
        <v>1.4363670576428527E-2</v>
      </c>
      <c r="Q75" s="16">
        <f t="shared" si="8"/>
        <v>0.95624436155914427</v>
      </c>
      <c r="R75" s="17">
        <f t="shared" si="9"/>
        <v>-1.2836807896658149</v>
      </c>
      <c r="S75" s="17">
        <f t="shared" si="10"/>
        <v>0.32743642810667223</v>
      </c>
      <c r="T75" s="18">
        <f t="shared" si="11"/>
        <v>-0.95624436155914272</v>
      </c>
      <c r="U75" s="19">
        <v>3</v>
      </c>
    </row>
    <row r="76" spans="1:21" x14ac:dyDescent="0.25">
      <c r="A76" s="39">
        <v>3772</v>
      </c>
      <c r="B76" s="19" t="s">
        <v>16</v>
      </c>
      <c r="C76" s="27">
        <v>17862</v>
      </c>
      <c r="D76" s="27">
        <v>344</v>
      </c>
      <c r="E76" s="27">
        <v>986</v>
      </c>
      <c r="F76" s="28">
        <v>19192</v>
      </c>
      <c r="G76" s="8">
        <v>0.93070029178824509</v>
      </c>
      <c r="H76" s="9">
        <v>1.7924135056273448E-2</v>
      </c>
      <c r="I76" s="10">
        <v>5.1375573155481448E-2</v>
      </c>
      <c r="J76" s="26">
        <v>17822</v>
      </c>
      <c r="K76" s="27">
        <v>162</v>
      </c>
      <c r="L76" s="27">
        <v>986</v>
      </c>
      <c r="M76" s="28">
        <v>18970</v>
      </c>
      <c r="N76" s="8">
        <v>0.93948339483394838</v>
      </c>
      <c r="O76" s="9">
        <v>8.5397996837111231E-3</v>
      </c>
      <c r="P76" s="10">
        <v>5.1976805482340536E-2</v>
      </c>
      <c r="Q76" s="16">
        <f t="shared" si="8"/>
        <v>0.87831030457032888</v>
      </c>
      <c r="R76" s="17">
        <f t="shared" si="9"/>
        <v>-0.93843353725623257</v>
      </c>
      <c r="S76" s="17">
        <f t="shared" si="10"/>
        <v>6.0123232685908856E-2</v>
      </c>
      <c r="T76" s="18">
        <f t="shared" si="11"/>
        <v>-0.87831030457032377</v>
      </c>
      <c r="U76" s="19">
        <v>3</v>
      </c>
    </row>
    <row r="77" spans="1:21" x14ac:dyDescent="0.25">
      <c r="A77" s="39">
        <v>3793</v>
      </c>
      <c r="B77" s="19" t="s">
        <v>37</v>
      </c>
      <c r="C77" s="27">
        <v>43579</v>
      </c>
      <c r="D77" s="27">
        <v>952</v>
      </c>
      <c r="E77" s="27">
        <v>911</v>
      </c>
      <c r="F77" s="28">
        <v>45442</v>
      </c>
      <c r="G77" s="8">
        <v>0.95900268474098849</v>
      </c>
      <c r="H77" s="9">
        <v>2.0949782139870605E-2</v>
      </c>
      <c r="I77" s="10">
        <v>2.0047533119140884E-2</v>
      </c>
      <c r="J77" s="26">
        <v>44961</v>
      </c>
      <c r="K77" s="27">
        <v>563</v>
      </c>
      <c r="L77" s="27">
        <v>949</v>
      </c>
      <c r="M77" s="28">
        <v>46473</v>
      </c>
      <c r="N77" s="8">
        <v>0.96746497966561229</v>
      </c>
      <c r="O77" s="9">
        <v>1.2114561143029286E-2</v>
      </c>
      <c r="P77" s="10">
        <v>2.0420459191358424E-2</v>
      </c>
      <c r="Q77" s="16">
        <f t="shared" si="8"/>
        <v>0.84622949246238033</v>
      </c>
      <c r="R77" s="17">
        <f t="shared" si="9"/>
        <v>-0.88352209968413187</v>
      </c>
      <c r="S77" s="17">
        <f t="shared" si="10"/>
        <v>3.7292607221754009E-2</v>
      </c>
      <c r="T77" s="18">
        <f t="shared" si="11"/>
        <v>-0.84622949246237789</v>
      </c>
      <c r="U77" s="19">
        <v>3</v>
      </c>
    </row>
    <row r="78" spans="1:21" x14ac:dyDescent="0.25">
      <c r="A78" s="39">
        <v>4700</v>
      </c>
      <c r="B78" s="19" t="s">
        <v>82</v>
      </c>
      <c r="C78" s="27">
        <v>23745</v>
      </c>
      <c r="D78" s="27">
        <v>538</v>
      </c>
      <c r="E78" s="27">
        <v>1810</v>
      </c>
      <c r="F78" s="28">
        <v>26093</v>
      </c>
      <c r="G78" s="8">
        <v>0.91001418004828882</v>
      </c>
      <c r="H78" s="9">
        <v>2.0618556701030927E-2</v>
      </c>
      <c r="I78" s="10">
        <v>6.9367263250680253E-2</v>
      </c>
      <c r="J78" s="26">
        <v>24421</v>
      </c>
      <c r="K78" s="27">
        <v>357</v>
      </c>
      <c r="L78" s="27">
        <v>1893</v>
      </c>
      <c r="M78" s="28">
        <v>26671</v>
      </c>
      <c r="N78" s="8">
        <v>0.91563870870983466</v>
      </c>
      <c r="O78" s="9">
        <v>1.3385324884706236E-2</v>
      </c>
      <c r="P78" s="10">
        <v>7.0975966405459112E-2</v>
      </c>
      <c r="Q78" s="16">
        <f t="shared" si="8"/>
        <v>0.56245286615458356</v>
      </c>
      <c r="R78" s="17">
        <f t="shared" si="9"/>
        <v>-0.72332318163246911</v>
      </c>
      <c r="S78" s="17">
        <f t="shared" si="10"/>
        <v>0.16087031547788594</v>
      </c>
      <c r="T78" s="18">
        <f t="shared" si="11"/>
        <v>-0.56245286615458312</v>
      </c>
      <c r="U78" s="19">
        <v>3</v>
      </c>
    </row>
    <row r="79" spans="1:21" x14ac:dyDescent="0.25">
      <c r="A79" s="39">
        <v>3828</v>
      </c>
      <c r="B79" s="19" t="s">
        <v>71</v>
      </c>
      <c r="C79" s="27">
        <v>16895</v>
      </c>
      <c r="D79" s="27">
        <v>798</v>
      </c>
      <c r="E79" s="27">
        <v>1455</v>
      </c>
      <c r="F79" s="28">
        <v>19148</v>
      </c>
      <c r="G79" s="8">
        <v>0.88233758094840187</v>
      </c>
      <c r="H79" s="9">
        <v>4.1675370795905581E-2</v>
      </c>
      <c r="I79" s="10">
        <v>7.5987048255692496E-2</v>
      </c>
      <c r="J79" s="26">
        <v>17065</v>
      </c>
      <c r="K79" s="27">
        <v>456</v>
      </c>
      <c r="L79" s="27">
        <v>1714</v>
      </c>
      <c r="M79" s="28">
        <v>19235</v>
      </c>
      <c r="N79" s="8">
        <v>0.88718481933974525</v>
      </c>
      <c r="O79" s="9">
        <v>2.370678450740837E-2</v>
      </c>
      <c r="P79" s="10">
        <v>8.9108396152846367E-2</v>
      </c>
      <c r="Q79" s="16">
        <f t="shared" si="8"/>
        <v>0.48472383913433781</v>
      </c>
      <c r="R79" s="17">
        <f t="shared" si="9"/>
        <v>-1.796858628849721</v>
      </c>
      <c r="S79" s="17">
        <f t="shared" si="10"/>
        <v>1.312134789715387</v>
      </c>
      <c r="T79" s="18">
        <f t="shared" si="11"/>
        <v>-0.48472383913433403</v>
      </c>
      <c r="U79" s="19">
        <v>2</v>
      </c>
    </row>
    <row r="80" spans="1:21" x14ac:dyDescent="0.25">
      <c r="A80" s="39">
        <v>3797</v>
      </c>
      <c r="B80" s="19" t="s">
        <v>41</v>
      </c>
      <c r="C80" s="27">
        <v>73657</v>
      </c>
      <c r="D80" s="27">
        <v>2613</v>
      </c>
      <c r="E80" s="27">
        <v>4820</v>
      </c>
      <c r="F80" s="28">
        <v>81090</v>
      </c>
      <c r="G80" s="8">
        <v>0.90833641632753725</v>
      </c>
      <c r="H80" s="9">
        <v>3.2223455419903811E-2</v>
      </c>
      <c r="I80" s="10">
        <v>5.9440128252558885E-2</v>
      </c>
      <c r="J80" s="26">
        <v>73229</v>
      </c>
      <c r="K80" s="27">
        <v>1251</v>
      </c>
      <c r="L80" s="27">
        <v>5824</v>
      </c>
      <c r="M80" s="28">
        <v>80304</v>
      </c>
      <c r="N80" s="8">
        <v>0.91189729029687183</v>
      </c>
      <c r="O80" s="9">
        <v>1.5578302450687387E-2</v>
      </c>
      <c r="P80" s="10">
        <v>7.252440725244072E-2</v>
      </c>
      <c r="Q80" s="16">
        <f t="shared" si="8"/>
        <v>0.3560873969334577</v>
      </c>
      <c r="R80" s="17">
        <f t="shared" si="9"/>
        <v>-1.6645152969216426</v>
      </c>
      <c r="S80" s="17">
        <f t="shared" si="10"/>
        <v>1.3084278999881835</v>
      </c>
      <c r="T80" s="18">
        <f t="shared" si="11"/>
        <v>-0.35608739693345903</v>
      </c>
      <c r="U80" s="19">
        <v>2</v>
      </c>
    </row>
    <row r="81" spans="1:21" x14ac:dyDescent="0.25">
      <c r="A81" s="39">
        <v>4832</v>
      </c>
      <c r="B81" s="19" t="s">
        <v>84</v>
      </c>
      <c r="C81" s="27">
        <v>13457</v>
      </c>
      <c r="D81" s="27">
        <v>680</v>
      </c>
      <c r="E81" s="27">
        <v>972</v>
      </c>
      <c r="F81" s="28">
        <v>15109</v>
      </c>
      <c r="G81" s="8">
        <v>0.89066119531405119</v>
      </c>
      <c r="H81" s="9">
        <v>4.5006287643126613E-2</v>
      </c>
      <c r="I81" s="10">
        <v>6.4332517042822154E-2</v>
      </c>
      <c r="J81" s="26">
        <v>13750</v>
      </c>
      <c r="K81" s="27">
        <v>256</v>
      </c>
      <c r="L81" s="27">
        <v>1382</v>
      </c>
      <c r="M81" s="28">
        <v>15388</v>
      </c>
      <c r="N81" s="8">
        <v>0.8935534182479854</v>
      </c>
      <c r="O81" s="9">
        <v>1.6636340005198855E-2</v>
      </c>
      <c r="P81" s="10">
        <v>8.9810241746815705E-2</v>
      </c>
      <c r="Q81" s="16">
        <f t="shared" si="8"/>
        <v>0.28922229339342076</v>
      </c>
      <c r="R81" s="17">
        <f t="shared" si="9"/>
        <v>-2.8369947637927759</v>
      </c>
      <c r="S81" s="17">
        <f t="shared" si="10"/>
        <v>2.5477724703993552</v>
      </c>
      <c r="T81" s="18">
        <f t="shared" si="11"/>
        <v>-0.28922229339342076</v>
      </c>
      <c r="U81" s="19">
        <v>1</v>
      </c>
    </row>
    <row r="82" spans="1:21" x14ac:dyDescent="0.25">
      <c r="A82" s="39">
        <v>3769</v>
      </c>
      <c r="B82" s="19" t="s">
        <v>13</v>
      </c>
      <c r="C82" s="27">
        <v>127721</v>
      </c>
      <c r="D82" s="27">
        <v>3055</v>
      </c>
      <c r="E82" s="27">
        <v>8164</v>
      </c>
      <c r="F82" s="28">
        <v>138940</v>
      </c>
      <c r="G82" s="8">
        <v>0.91925291492730676</v>
      </c>
      <c r="H82" s="9">
        <v>2.1987908449690514E-2</v>
      </c>
      <c r="I82" s="10">
        <v>5.8759176623002736E-2</v>
      </c>
      <c r="J82" s="26">
        <v>124947</v>
      </c>
      <c r="K82" s="27">
        <v>1688</v>
      </c>
      <c r="L82" s="27">
        <v>9192</v>
      </c>
      <c r="M82" s="28">
        <v>135827</v>
      </c>
      <c r="N82" s="8">
        <v>0.91989810567854702</v>
      </c>
      <c r="O82" s="9">
        <v>1.2427573310166608E-2</v>
      </c>
      <c r="P82" s="10">
        <v>6.7674321011286412E-2</v>
      </c>
      <c r="Q82" s="16">
        <f t="shared" si="8"/>
        <v>6.4519075124025438E-2</v>
      </c>
      <c r="R82" s="17">
        <f t="shared" si="9"/>
        <v>-0.95603351395239056</v>
      </c>
      <c r="S82" s="17">
        <f t="shared" si="10"/>
        <v>0.89151443882836756</v>
      </c>
      <c r="T82" s="18">
        <f t="shared" si="11"/>
        <v>-6.4519075124022995E-2</v>
      </c>
      <c r="U82" s="19">
        <v>3</v>
      </c>
    </row>
    <row r="83" spans="1:21" x14ac:dyDescent="0.25">
      <c r="A83" s="39">
        <v>4546</v>
      </c>
      <c r="B83" s="19" t="s">
        <v>81</v>
      </c>
      <c r="C83" s="27">
        <v>20300</v>
      </c>
      <c r="D83" s="27">
        <v>304</v>
      </c>
      <c r="E83" s="27">
        <v>58</v>
      </c>
      <c r="F83" s="28">
        <v>20662</v>
      </c>
      <c r="G83" s="8">
        <v>0.98247991481947539</v>
      </c>
      <c r="H83" s="9">
        <v>1.4712999709611848E-2</v>
      </c>
      <c r="I83" s="10">
        <v>2.8070854709127866E-3</v>
      </c>
      <c r="J83" s="26">
        <v>20246</v>
      </c>
      <c r="K83" s="27">
        <v>340</v>
      </c>
      <c r="L83" s="27">
        <v>42</v>
      </c>
      <c r="M83" s="28">
        <v>20628</v>
      </c>
      <c r="N83" s="8">
        <v>0.98148148148148151</v>
      </c>
      <c r="O83" s="9">
        <v>1.648245103742486E-2</v>
      </c>
      <c r="P83" s="10">
        <v>2.0360674810936592E-3</v>
      </c>
      <c r="Q83" s="16">
        <f t="shared" si="8"/>
        <v>-9.984333379938759E-2</v>
      </c>
      <c r="R83" s="17">
        <f t="shared" si="9"/>
        <v>0.17694513278130128</v>
      </c>
      <c r="S83" s="17">
        <f t="shared" si="10"/>
        <v>-7.7101798981912745E-2</v>
      </c>
      <c r="T83" s="18">
        <f t="shared" si="11"/>
        <v>9.9843333799388534E-2</v>
      </c>
      <c r="U83" s="19">
        <v>3</v>
      </c>
    </row>
    <row r="84" spans="1:21" x14ac:dyDescent="0.25">
      <c r="A84" s="39">
        <v>3785</v>
      </c>
      <c r="B84" s="19" t="s">
        <v>29</v>
      </c>
      <c r="C84" s="27">
        <v>205959</v>
      </c>
      <c r="D84" s="27">
        <v>5333</v>
      </c>
      <c r="E84" s="27">
        <v>4890</v>
      </c>
      <c r="F84" s="28">
        <v>216182</v>
      </c>
      <c r="G84" s="8">
        <v>0.9527111415381484</v>
      </c>
      <c r="H84" s="9">
        <v>2.4669028873819283E-2</v>
      </c>
      <c r="I84" s="10">
        <v>2.2619829588032304E-2</v>
      </c>
      <c r="J84" s="26">
        <v>205735</v>
      </c>
      <c r="K84" s="27">
        <v>3739</v>
      </c>
      <c r="L84" s="27">
        <v>6783</v>
      </c>
      <c r="M84" s="28">
        <v>216257</v>
      </c>
      <c r="N84" s="8">
        <v>0.95134492756303846</v>
      </c>
      <c r="O84" s="9">
        <v>1.7289613746607046E-2</v>
      </c>
      <c r="P84" s="10">
        <v>3.1365458690354529E-2</v>
      </c>
      <c r="Q84" s="16">
        <f t="shared" si="8"/>
        <v>-0.13662139751099422</v>
      </c>
      <c r="R84" s="17">
        <f t="shared" si="9"/>
        <v>-0.73794151272122377</v>
      </c>
      <c r="S84" s="17">
        <f t="shared" si="10"/>
        <v>0.87456291023222255</v>
      </c>
      <c r="T84" s="18">
        <f t="shared" si="11"/>
        <v>0.13662139751099878</v>
      </c>
      <c r="U84" s="19">
        <v>3</v>
      </c>
    </row>
    <row r="85" spans="1:21" x14ac:dyDescent="0.25">
      <c r="A85" s="39">
        <v>3823</v>
      </c>
      <c r="B85" s="19" t="s">
        <v>67</v>
      </c>
      <c r="C85" s="27">
        <v>24000</v>
      </c>
      <c r="D85" s="27">
        <v>1309</v>
      </c>
      <c r="E85" s="27">
        <v>1440</v>
      </c>
      <c r="F85" s="28">
        <v>26749</v>
      </c>
      <c r="G85" s="8">
        <v>0.89722980298328914</v>
      </c>
      <c r="H85" s="9">
        <v>4.8936408837713559E-2</v>
      </c>
      <c r="I85" s="10">
        <v>5.3833788178997345E-2</v>
      </c>
      <c r="J85" s="26">
        <v>23445</v>
      </c>
      <c r="K85" s="27">
        <v>613</v>
      </c>
      <c r="L85" s="27">
        <v>2124</v>
      </c>
      <c r="M85" s="28">
        <v>26182</v>
      </c>
      <c r="N85" s="8">
        <v>0.89546253151019783</v>
      </c>
      <c r="O85" s="9">
        <v>2.341303185394546E-2</v>
      </c>
      <c r="P85" s="10">
        <v>8.1124436635856695E-2</v>
      </c>
      <c r="Q85" s="16">
        <f t="shared" si="8"/>
        <v>-0.17672714730913031</v>
      </c>
      <c r="R85" s="17">
        <f t="shared" si="9"/>
        <v>-2.5523376983768098</v>
      </c>
      <c r="S85" s="17">
        <f t="shared" si="10"/>
        <v>2.7290648456859348</v>
      </c>
      <c r="T85" s="18">
        <f t="shared" si="11"/>
        <v>0.17672714730912498</v>
      </c>
      <c r="U85" s="19">
        <v>1</v>
      </c>
    </row>
    <row r="86" spans="1:21" x14ac:dyDescent="0.25">
      <c r="A86" s="39">
        <v>3781</v>
      </c>
      <c r="B86" s="19" t="s">
        <v>25</v>
      </c>
      <c r="C86" s="27">
        <v>221841</v>
      </c>
      <c r="D86" s="27">
        <v>6045</v>
      </c>
      <c r="E86" s="27">
        <v>2193</v>
      </c>
      <c r="F86" s="28">
        <v>230079</v>
      </c>
      <c r="G86" s="8">
        <v>0.96419490696673749</v>
      </c>
      <c r="H86" s="9">
        <v>2.6273584290613224E-2</v>
      </c>
      <c r="I86" s="10">
        <v>9.5315087426492643E-3</v>
      </c>
      <c r="J86" s="26">
        <v>219433</v>
      </c>
      <c r="K86" s="27">
        <v>2985</v>
      </c>
      <c r="L86" s="27">
        <v>6916</v>
      </c>
      <c r="M86" s="28">
        <v>229334</v>
      </c>
      <c r="N86" s="8">
        <v>0.95682716038616167</v>
      </c>
      <c r="O86" s="9">
        <v>1.3015950535027514E-2</v>
      </c>
      <c r="P86" s="10">
        <v>3.0156889078810818E-2</v>
      </c>
      <c r="Q86" s="16">
        <f t="shared" si="8"/>
        <v>-0.7367746580575818</v>
      </c>
      <c r="R86" s="17">
        <f t="shared" si="9"/>
        <v>-1.3257633755585709</v>
      </c>
      <c r="S86" s="17">
        <f t="shared" si="10"/>
        <v>2.0625380336161556</v>
      </c>
      <c r="T86" s="18">
        <f t="shared" si="11"/>
        <v>0.73677465805758469</v>
      </c>
      <c r="U86" s="19">
        <v>1</v>
      </c>
    </row>
    <row r="87" spans="1:21" x14ac:dyDescent="0.25">
      <c r="A87" s="39">
        <v>10850</v>
      </c>
      <c r="B87" s="19" t="s">
        <v>92</v>
      </c>
      <c r="C87" s="27">
        <v>16144</v>
      </c>
      <c r="D87" s="27">
        <v>447</v>
      </c>
      <c r="E87" s="27">
        <v>1460</v>
      </c>
      <c r="F87" s="28">
        <v>18051</v>
      </c>
      <c r="G87" s="8">
        <v>0.89435488338596203</v>
      </c>
      <c r="H87" s="9">
        <v>2.4763171015456206E-2</v>
      </c>
      <c r="I87" s="10">
        <v>8.0881945598581792E-2</v>
      </c>
      <c r="J87" s="26">
        <v>16118</v>
      </c>
      <c r="K87" s="27">
        <v>166</v>
      </c>
      <c r="L87" s="27">
        <v>1950</v>
      </c>
      <c r="M87" s="28">
        <v>18234</v>
      </c>
      <c r="N87" s="8">
        <v>0.88395305473291652</v>
      </c>
      <c r="O87" s="9">
        <v>9.1038718876823525E-3</v>
      </c>
      <c r="P87" s="10">
        <v>0.10694307337940112</v>
      </c>
      <c r="Q87" s="16">
        <f t="shared" si="8"/>
        <v>-1.0401828653045508</v>
      </c>
      <c r="R87" s="17">
        <f t="shared" si="9"/>
        <v>-1.5659299127773856</v>
      </c>
      <c r="S87" s="17">
        <f t="shared" si="10"/>
        <v>2.6061127780819331</v>
      </c>
      <c r="T87" s="18">
        <f t="shared" si="11"/>
        <v>1.0401828653045475</v>
      </c>
      <c r="U87" s="19">
        <v>1</v>
      </c>
    </row>
    <row r="88" spans="1:21" x14ac:dyDescent="0.25">
      <c r="A88" s="39">
        <v>3830</v>
      </c>
      <c r="B88" s="19" t="s">
        <v>73</v>
      </c>
      <c r="C88" s="27">
        <v>15392</v>
      </c>
      <c r="D88" s="27">
        <v>781</v>
      </c>
      <c r="E88" s="27">
        <v>1311</v>
      </c>
      <c r="F88" s="28">
        <v>17484</v>
      </c>
      <c r="G88" s="8">
        <v>0.88034774651109582</v>
      </c>
      <c r="H88" s="9">
        <v>4.4669412033859532E-2</v>
      </c>
      <c r="I88" s="10">
        <v>7.4982841455044608E-2</v>
      </c>
      <c r="J88" s="26">
        <v>15300</v>
      </c>
      <c r="K88" s="27">
        <v>779</v>
      </c>
      <c r="L88" s="27">
        <v>1574</v>
      </c>
      <c r="M88" s="28">
        <v>17653</v>
      </c>
      <c r="N88" s="8">
        <v>0.86670820823656036</v>
      </c>
      <c r="O88" s="9">
        <v>4.4128476746162125E-2</v>
      </c>
      <c r="P88" s="10">
        <v>8.916331501727752E-2</v>
      </c>
      <c r="Q88" s="16">
        <f t="shared" si="8"/>
        <v>-1.3639538274535457</v>
      </c>
      <c r="R88" s="17">
        <f t="shared" si="9"/>
        <v>-5.409352876974069E-2</v>
      </c>
      <c r="S88" s="17">
        <f t="shared" si="10"/>
        <v>1.4180473562232911</v>
      </c>
      <c r="T88" s="18">
        <f t="shared" si="11"/>
        <v>1.3639538274535505</v>
      </c>
      <c r="U88" s="19">
        <v>2</v>
      </c>
    </row>
    <row r="89" spans="1:21" x14ac:dyDescent="0.25">
      <c r="A89" s="39">
        <v>7740</v>
      </c>
      <c r="B89" s="19" t="s">
        <v>91</v>
      </c>
      <c r="C89" s="27">
        <v>6726</v>
      </c>
      <c r="D89" s="27">
        <v>110</v>
      </c>
      <c r="E89" s="27">
        <v>202</v>
      </c>
      <c r="F89" s="28">
        <v>7038</v>
      </c>
      <c r="G89" s="8">
        <v>0.95566922421142375</v>
      </c>
      <c r="H89" s="9">
        <v>1.562944018186985E-2</v>
      </c>
      <c r="I89" s="10">
        <v>2.870133560670645E-2</v>
      </c>
      <c r="J89" s="26">
        <v>6689</v>
      </c>
      <c r="K89" s="27">
        <v>43</v>
      </c>
      <c r="L89" s="27">
        <v>373</v>
      </c>
      <c r="M89" s="28">
        <v>7105</v>
      </c>
      <c r="N89" s="8">
        <v>0.9414496833216045</v>
      </c>
      <c r="O89" s="9">
        <v>6.0520760028149193E-3</v>
      </c>
      <c r="P89" s="10">
        <v>5.2498240675580579E-2</v>
      </c>
      <c r="Q89" s="16">
        <f t="shared" si="8"/>
        <v>-1.4219540889819249</v>
      </c>
      <c r="R89" s="17">
        <f t="shared" si="9"/>
        <v>-0.95773641790549324</v>
      </c>
      <c r="S89" s="17">
        <f t="shared" si="10"/>
        <v>2.379690506887413</v>
      </c>
      <c r="T89" s="18">
        <f t="shared" si="11"/>
        <v>1.4219540889819198</v>
      </c>
      <c r="U89" s="19">
        <v>1</v>
      </c>
    </row>
    <row r="90" spans="1:21" x14ac:dyDescent="0.25">
      <c r="A90" s="39">
        <v>3792</v>
      </c>
      <c r="B90" s="19" t="s">
        <v>36</v>
      </c>
      <c r="C90" s="27">
        <v>83917</v>
      </c>
      <c r="D90" s="27">
        <v>2218</v>
      </c>
      <c r="E90" s="27">
        <v>503</v>
      </c>
      <c r="F90" s="28">
        <v>86638</v>
      </c>
      <c r="G90" s="8">
        <v>0.96859345783605344</v>
      </c>
      <c r="H90" s="9">
        <v>2.560077564117362E-2</v>
      </c>
      <c r="I90" s="10">
        <v>5.8057665227729174E-3</v>
      </c>
      <c r="J90" s="26">
        <v>84602</v>
      </c>
      <c r="K90" s="27">
        <v>1476</v>
      </c>
      <c r="L90" s="27">
        <v>2736</v>
      </c>
      <c r="M90" s="28">
        <v>88814</v>
      </c>
      <c r="N90" s="8">
        <v>0.95257504447497021</v>
      </c>
      <c r="O90" s="9">
        <v>1.6619001508771141E-2</v>
      </c>
      <c r="P90" s="10">
        <v>3.0805954016258699E-2</v>
      </c>
      <c r="Q90" s="16">
        <f t="shared" si="8"/>
        <v>-1.6018413361083228</v>
      </c>
      <c r="R90" s="17">
        <f t="shared" si="9"/>
        <v>-0.89817741324024791</v>
      </c>
      <c r="S90" s="17">
        <f t="shared" si="10"/>
        <v>2.5000187493485782</v>
      </c>
      <c r="T90" s="18">
        <f t="shared" si="11"/>
        <v>1.6018413361083303</v>
      </c>
      <c r="U90" s="19">
        <v>1</v>
      </c>
    </row>
    <row r="91" spans="1:21" x14ac:dyDescent="0.25">
      <c r="A91" s="39">
        <v>3800</v>
      </c>
      <c r="B91" s="19" t="s">
        <v>44</v>
      </c>
      <c r="C91" s="27">
        <v>39946</v>
      </c>
      <c r="D91" s="27">
        <v>715</v>
      </c>
      <c r="E91" s="27">
        <v>1791</v>
      </c>
      <c r="F91" s="28">
        <v>42452</v>
      </c>
      <c r="G91" s="8">
        <v>0.94096862338641285</v>
      </c>
      <c r="H91" s="9">
        <v>1.6842551587675492E-2</v>
      </c>
      <c r="I91" s="10">
        <v>4.2188825025911619E-2</v>
      </c>
      <c r="J91" s="26">
        <v>40077</v>
      </c>
      <c r="K91" s="27">
        <v>763</v>
      </c>
      <c r="L91" s="27">
        <v>2721</v>
      </c>
      <c r="M91" s="28">
        <v>43561</v>
      </c>
      <c r="N91" s="8">
        <v>0.92002020155643804</v>
      </c>
      <c r="O91" s="9">
        <v>1.7515667684396594E-2</v>
      </c>
      <c r="P91" s="10">
        <v>6.2464130759165307E-2</v>
      </c>
      <c r="Q91" s="16">
        <f t="shared" si="8"/>
        <v>-2.0948421829974806</v>
      </c>
      <c r="R91" s="17">
        <f t="shared" si="9"/>
        <v>6.7311609672110126E-2</v>
      </c>
      <c r="S91" s="17">
        <f t="shared" si="10"/>
        <v>2.0275305733253686</v>
      </c>
      <c r="T91" s="18">
        <f t="shared" si="11"/>
        <v>2.0948421829974788</v>
      </c>
      <c r="U91" s="19">
        <v>1</v>
      </c>
    </row>
    <row r="92" spans="1:21" x14ac:dyDescent="0.25">
      <c r="A92" s="39">
        <v>3796</v>
      </c>
      <c r="B92" s="19" t="s">
        <v>40</v>
      </c>
      <c r="C92" s="27">
        <v>94402</v>
      </c>
      <c r="D92" s="27">
        <v>4723</v>
      </c>
      <c r="E92" s="27">
        <v>4480</v>
      </c>
      <c r="F92" s="28">
        <v>103605</v>
      </c>
      <c r="G92" s="8">
        <v>0.91117224072197289</v>
      </c>
      <c r="H92" s="9">
        <v>4.5586602963177451E-2</v>
      </c>
      <c r="I92" s="10">
        <v>4.324115631484967E-2</v>
      </c>
      <c r="J92" s="26">
        <v>92567</v>
      </c>
      <c r="K92" s="27">
        <v>1533</v>
      </c>
      <c r="L92" s="27">
        <v>9931</v>
      </c>
      <c r="M92" s="28">
        <v>104031</v>
      </c>
      <c r="N92" s="8">
        <v>0.88980207822668245</v>
      </c>
      <c r="O92" s="9">
        <v>1.4735992156184215E-2</v>
      </c>
      <c r="P92" s="10">
        <v>9.5461929617133359E-2</v>
      </c>
      <c r="Q92" s="16">
        <f t="shared" si="8"/>
        <v>-2.1370162495290446</v>
      </c>
      <c r="R92" s="17">
        <f t="shared" si="9"/>
        <v>-3.0850610806993237</v>
      </c>
      <c r="S92" s="17">
        <f t="shared" si="10"/>
        <v>5.2220773302283687</v>
      </c>
      <c r="T92" s="18">
        <f t="shared" si="11"/>
        <v>2.137016249529045</v>
      </c>
      <c r="U92" s="19">
        <v>1</v>
      </c>
    </row>
    <row r="93" spans="1:21" x14ac:dyDescent="0.25">
      <c r="A93" s="39">
        <v>3824</v>
      </c>
      <c r="B93" s="19" t="s">
        <v>68</v>
      </c>
      <c r="C93" s="27">
        <v>56441</v>
      </c>
      <c r="D93" s="27">
        <v>2378</v>
      </c>
      <c r="E93" s="27">
        <v>397</v>
      </c>
      <c r="F93" s="28">
        <v>59216</v>
      </c>
      <c r="G93" s="8">
        <v>0.95313766549581191</v>
      </c>
      <c r="H93" s="9">
        <v>4.0158065387733047E-2</v>
      </c>
      <c r="I93" s="10">
        <v>6.704269116455012E-3</v>
      </c>
      <c r="J93" s="26">
        <v>56970</v>
      </c>
      <c r="K93" s="27">
        <v>1368</v>
      </c>
      <c r="L93" s="27">
        <v>2945</v>
      </c>
      <c r="M93" s="28">
        <v>61283</v>
      </c>
      <c r="N93" s="8">
        <v>0.92962159163226343</v>
      </c>
      <c r="O93" s="9">
        <v>2.2322666971264463E-2</v>
      </c>
      <c r="P93" s="10">
        <v>4.8055741396472104E-2</v>
      </c>
      <c r="Q93" s="16">
        <f t="shared" si="8"/>
        <v>-2.3516073863548481</v>
      </c>
      <c r="R93" s="17">
        <f t="shared" si="9"/>
        <v>-1.7835398416468584</v>
      </c>
      <c r="S93" s="17">
        <f t="shared" si="10"/>
        <v>4.135147228001709</v>
      </c>
      <c r="T93" s="18">
        <f t="shared" si="11"/>
        <v>2.3516073863548508</v>
      </c>
      <c r="U93" s="19">
        <v>1</v>
      </c>
    </row>
    <row r="94" spans="1:21" x14ac:dyDescent="0.25">
      <c r="A94" s="39">
        <v>3770</v>
      </c>
      <c r="B94" s="19" t="s">
        <v>14</v>
      </c>
      <c r="C94" s="27">
        <v>21928</v>
      </c>
      <c r="D94" s="27">
        <v>429</v>
      </c>
      <c r="E94" s="27">
        <v>1309</v>
      </c>
      <c r="F94" s="28">
        <v>23666</v>
      </c>
      <c r="G94" s="8">
        <v>0.92656131158624189</v>
      </c>
      <c r="H94" s="9">
        <v>1.8127271190737766E-2</v>
      </c>
      <c r="I94" s="10">
        <v>5.5311417223020368E-2</v>
      </c>
      <c r="J94" s="26">
        <v>21301</v>
      </c>
      <c r="K94" s="27">
        <v>489</v>
      </c>
      <c r="L94" s="27">
        <v>1816</v>
      </c>
      <c r="M94" s="28">
        <v>23606</v>
      </c>
      <c r="N94" s="8">
        <v>0.90235533338981611</v>
      </c>
      <c r="O94" s="9">
        <v>2.0715072439210371E-2</v>
      </c>
      <c r="P94" s="10">
        <v>7.6929594170973475E-2</v>
      </c>
      <c r="Q94" s="16">
        <f t="shared" si="8"/>
        <v>-2.4205978196425781</v>
      </c>
      <c r="R94" s="17">
        <f t="shared" si="9"/>
        <v>0.25878012484726043</v>
      </c>
      <c r="S94" s="17">
        <f t="shared" si="10"/>
        <v>2.1618176947953107</v>
      </c>
      <c r="T94" s="18">
        <f t="shared" si="11"/>
        <v>2.420597819642571</v>
      </c>
      <c r="U94" s="19">
        <v>1</v>
      </c>
    </row>
    <row r="95" spans="1:21" x14ac:dyDescent="0.25">
      <c r="A95" s="39">
        <v>3784</v>
      </c>
      <c r="B95" s="19" t="s">
        <v>28</v>
      </c>
      <c r="C95" s="27">
        <v>19245</v>
      </c>
      <c r="D95" s="27">
        <v>263</v>
      </c>
      <c r="E95" s="27">
        <v>611</v>
      </c>
      <c r="F95" s="28">
        <v>20119</v>
      </c>
      <c r="G95" s="8">
        <v>0.95655847706148411</v>
      </c>
      <c r="H95" s="9">
        <v>1.3072220289278791E-2</v>
      </c>
      <c r="I95" s="10">
        <v>3.036930264923704E-2</v>
      </c>
      <c r="J95" s="26">
        <v>18812</v>
      </c>
      <c r="K95" s="27">
        <v>276</v>
      </c>
      <c r="L95" s="27">
        <v>1156</v>
      </c>
      <c r="M95" s="28">
        <v>20244</v>
      </c>
      <c r="N95" s="8">
        <v>0.92926299150365543</v>
      </c>
      <c r="O95" s="9">
        <v>1.3633669235328987E-2</v>
      </c>
      <c r="P95" s="10">
        <v>5.7103339261015608E-2</v>
      </c>
      <c r="Q95" s="16">
        <f t="shared" si="8"/>
        <v>-2.729548555782868</v>
      </c>
      <c r="R95" s="17">
        <f t="shared" si="9"/>
        <v>5.6144894605019563E-2</v>
      </c>
      <c r="S95" s="17">
        <f t="shared" si="10"/>
        <v>2.6734036611778569</v>
      </c>
      <c r="T95" s="18">
        <f t="shared" si="11"/>
        <v>2.7295485557828765</v>
      </c>
      <c r="U95" s="19">
        <v>1</v>
      </c>
    </row>
    <row r="96" spans="1:21" x14ac:dyDescent="0.25">
      <c r="A96" s="39">
        <v>3775</v>
      </c>
      <c r="B96" s="19" t="s">
        <v>19</v>
      </c>
      <c r="C96" s="27">
        <v>50825</v>
      </c>
      <c r="D96" s="27">
        <v>3540</v>
      </c>
      <c r="E96" s="27">
        <v>1444</v>
      </c>
      <c r="F96" s="28">
        <v>55809</v>
      </c>
      <c r="G96" s="8">
        <v>0.91069540755075351</v>
      </c>
      <c r="H96" s="9">
        <v>6.3430629468365321E-2</v>
      </c>
      <c r="I96" s="10">
        <v>2.587396298088122E-2</v>
      </c>
      <c r="J96" s="26">
        <v>48304</v>
      </c>
      <c r="K96" s="27">
        <v>1930</v>
      </c>
      <c r="L96" s="27">
        <v>4457</v>
      </c>
      <c r="M96" s="28">
        <v>54691</v>
      </c>
      <c r="N96" s="8">
        <v>0.88321661699365528</v>
      </c>
      <c r="O96" s="9">
        <v>3.5289170064544441E-2</v>
      </c>
      <c r="P96" s="10">
        <v>8.1494212941800301E-2</v>
      </c>
      <c r="Q96" s="16">
        <f t="shared" si="8"/>
        <v>-2.7478790557098232</v>
      </c>
      <c r="R96" s="17">
        <f t="shared" si="9"/>
        <v>-2.8141459403820881</v>
      </c>
      <c r="S96" s="17">
        <f t="shared" si="10"/>
        <v>5.5620249960919077</v>
      </c>
      <c r="T96" s="18">
        <f t="shared" si="11"/>
        <v>2.7478790557098196</v>
      </c>
      <c r="U96" s="19">
        <v>1</v>
      </c>
    </row>
    <row r="97" spans="1:21" x14ac:dyDescent="0.25">
      <c r="A97" s="39">
        <v>3798</v>
      </c>
      <c r="B97" s="19" t="s">
        <v>42</v>
      </c>
      <c r="C97" s="27">
        <v>142561</v>
      </c>
      <c r="D97" s="27">
        <v>1965</v>
      </c>
      <c r="E97" s="27">
        <v>2077</v>
      </c>
      <c r="F97" s="28">
        <v>146603</v>
      </c>
      <c r="G97" s="8">
        <v>0.97242894074473241</v>
      </c>
      <c r="H97" s="9">
        <v>1.3403545630034855E-2</v>
      </c>
      <c r="I97" s="10">
        <v>1.4167513625232771E-2</v>
      </c>
      <c r="J97" s="26">
        <v>134627</v>
      </c>
      <c r="K97" s="27">
        <v>3009</v>
      </c>
      <c r="L97" s="27">
        <v>5299</v>
      </c>
      <c r="M97" s="28">
        <v>142935</v>
      </c>
      <c r="N97" s="8">
        <v>0.9418756777556232</v>
      </c>
      <c r="O97" s="9">
        <v>2.1051526917829782E-2</v>
      </c>
      <c r="P97" s="10">
        <v>3.7072795326547031E-2</v>
      </c>
      <c r="Q97" s="16">
        <f t="shared" si="8"/>
        <v>-3.0553262989109209</v>
      </c>
      <c r="R97" s="17">
        <f t="shared" si="9"/>
        <v>0.76479812877949271</v>
      </c>
      <c r="S97" s="17">
        <f t="shared" si="10"/>
        <v>2.290528170131426</v>
      </c>
      <c r="T97" s="18">
        <f t="shared" si="11"/>
        <v>3.0553262989109187</v>
      </c>
      <c r="U97" s="19">
        <v>1</v>
      </c>
    </row>
    <row r="98" spans="1:21" x14ac:dyDescent="0.25">
      <c r="A98" s="39">
        <v>3766</v>
      </c>
      <c r="B98" s="19" t="s">
        <v>10</v>
      </c>
      <c r="C98" s="27">
        <v>711287</v>
      </c>
      <c r="D98" s="27">
        <v>11639</v>
      </c>
      <c r="E98" s="27">
        <v>6593</v>
      </c>
      <c r="F98" s="28">
        <v>729519</v>
      </c>
      <c r="G98" s="8">
        <v>0.97500819032814767</v>
      </c>
      <c r="H98" s="9">
        <v>1.5954348001902624E-2</v>
      </c>
      <c r="I98" s="10">
        <v>9.0374616699496514E-3</v>
      </c>
      <c r="J98" s="26">
        <v>696952</v>
      </c>
      <c r="K98" s="27">
        <v>3442</v>
      </c>
      <c r="L98" s="27">
        <v>37931</v>
      </c>
      <c r="M98" s="28">
        <v>738325</v>
      </c>
      <c r="N98" s="8">
        <v>0.94396370162191445</v>
      </c>
      <c r="O98" s="9">
        <v>4.6619036332238512E-3</v>
      </c>
      <c r="P98" s="10">
        <v>5.1374394744861683E-2</v>
      </c>
      <c r="Q98" s="16">
        <f t="shared" si="8"/>
        <v>-3.104448870623322</v>
      </c>
      <c r="R98" s="17">
        <f t="shared" si="9"/>
        <v>-1.1292444368678773</v>
      </c>
      <c r="S98" s="17">
        <f t="shared" si="10"/>
        <v>4.2336933074912029</v>
      </c>
      <c r="T98" s="18">
        <f t="shared" si="11"/>
        <v>3.1044488706233255</v>
      </c>
      <c r="U98" s="19">
        <v>1</v>
      </c>
    </row>
    <row r="99" spans="1:21" ht="15.75" thickBot="1" x14ac:dyDescent="0.3">
      <c r="A99" s="50" t="s">
        <v>104</v>
      </c>
      <c r="B99" s="51"/>
      <c r="C99" s="30">
        <v>6909761</v>
      </c>
      <c r="D99" s="30">
        <v>237098</v>
      </c>
      <c r="E99" s="30">
        <v>438354</v>
      </c>
      <c r="F99" s="31">
        <v>7585213</v>
      </c>
      <c r="G99" s="11">
        <v>0.9109514788839812</v>
      </c>
      <c r="H99" s="12">
        <v>3.1257922486817441E-2</v>
      </c>
      <c r="I99" s="13">
        <v>5.7790598629201315E-2</v>
      </c>
      <c r="J99" s="29">
        <v>7099757</v>
      </c>
      <c r="K99" s="30">
        <v>122614</v>
      </c>
      <c r="L99" s="30">
        <v>400885</v>
      </c>
      <c r="M99" s="31">
        <v>7623256</v>
      </c>
      <c r="N99" s="11">
        <v>0.93132868684981851</v>
      </c>
      <c r="O99" s="12">
        <v>1.6084203390257391E-2</v>
      </c>
      <c r="P99" s="13">
        <v>5.2587109759924103E-2</v>
      </c>
      <c r="Q99" s="20">
        <f t="shared" ref="Q99" si="12">+(N99-G99)*100</f>
        <v>2.0377207965837307</v>
      </c>
      <c r="R99" s="21">
        <f t="shared" ref="R99" si="13">+(O99-H99)*100</f>
        <v>-1.517371909656005</v>
      </c>
      <c r="S99" s="21">
        <f t="shared" ref="S99" si="14">+(P99-I99)*100</f>
        <v>-0.52034888692772119</v>
      </c>
      <c r="T99" s="22">
        <f t="shared" ref="T99" si="15">+R99+S99</f>
        <v>-2.0377207965837263</v>
      </c>
      <c r="U99" s="23"/>
    </row>
    <row r="101" spans="1:21" x14ac:dyDescent="0.25">
      <c r="S101" s="4"/>
    </row>
    <row r="102" spans="1:21" x14ac:dyDescent="0.25">
      <c r="S102" s="4"/>
    </row>
    <row r="103" spans="1:21" x14ac:dyDescent="0.25">
      <c r="S103" s="3"/>
    </row>
    <row r="104" spans="1:21" x14ac:dyDescent="0.25">
      <c r="S104" s="3"/>
    </row>
    <row r="121" spans="21:21" x14ac:dyDescent="0.25">
      <c r="U121" s="14"/>
    </row>
  </sheetData>
  <sortState ref="A3:T98">
    <sortCondition ref="T3:T98"/>
  </sortState>
  <mergeCells count="6">
    <mergeCell ref="A99:B99"/>
    <mergeCell ref="Q1:U1"/>
    <mergeCell ref="C1:I1"/>
    <mergeCell ref="J1:P1"/>
    <mergeCell ref="A1:A2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75" zoomScaleNormal="75" workbookViewId="0">
      <selection sqref="A1:A2"/>
    </sheetView>
  </sheetViews>
  <sheetFormatPr baseColWidth="10" defaultRowHeight="15" x14ac:dyDescent="0.25"/>
  <cols>
    <col min="2" max="2" width="27.5703125" customWidth="1"/>
    <col min="3" max="8" width="12.7109375" customWidth="1"/>
    <col min="9" max="9" width="14.42578125" bestFit="1" customWidth="1"/>
    <col min="10" max="13" width="12.7109375" customWidth="1"/>
    <col min="14" max="14" width="13.42578125" bestFit="1" customWidth="1"/>
    <col min="15" max="15" width="12.140625" bestFit="1" customWidth="1"/>
    <col min="16" max="16" width="14.42578125" bestFit="1" customWidth="1"/>
    <col min="17" max="17" width="13.42578125" bestFit="1" customWidth="1"/>
    <col min="18" max="18" width="15" bestFit="1" customWidth="1"/>
    <col min="19" max="19" width="17.28515625" bestFit="1" customWidth="1"/>
    <col min="20" max="21" width="12.7109375" customWidth="1"/>
  </cols>
  <sheetData>
    <row r="1" spans="1:21" ht="15.75" thickBot="1" x14ac:dyDescent="0.3">
      <c r="A1" s="58" t="s">
        <v>0</v>
      </c>
      <c r="B1" s="60" t="s">
        <v>1</v>
      </c>
      <c r="C1" s="53">
        <v>2019</v>
      </c>
      <c r="D1" s="53"/>
      <c r="E1" s="53"/>
      <c r="F1" s="53"/>
      <c r="G1" s="53"/>
      <c r="H1" s="53"/>
      <c r="I1" s="54"/>
      <c r="J1" s="55">
        <v>2020</v>
      </c>
      <c r="K1" s="56"/>
      <c r="L1" s="56"/>
      <c r="M1" s="56"/>
      <c r="N1" s="56"/>
      <c r="O1" s="56"/>
      <c r="P1" s="57"/>
      <c r="Q1" s="62" t="s">
        <v>105</v>
      </c>
      <c r="R1" s="62"/>
      <c r="S1" s="62"/>
      <c r="T1" s="62"/>
      <c r="U1" s="63"/>
    </row>
    <row r="2" spans="1:21" ht="15.75" thickBot="1" x14ac:dyDescent="0.3">
      <c r="A2" s="59"/>
      <c r="B2" s="61"/>
      <c r="C2" s="15" t="s">
        <v>97</v>
      </c>
      <c r="D2" s="15" t="s">
        <v>98</v>
      </c>
      <c r="E2" s="15" t="s">
        <v>99</v>
      </c>
      <c r="F2" s="25" t="s">
        <v>103</v>
      </c>
      <c r="G2" s="32" t="s">
        <v>100</v>
      </c>
      <c r="H2" s="33" t="s">
        <v>101</v>
      </c>
      <c r="I2" s="34" t="s">
        <v>102</v>
      </c>
      <c r="J2" s="24" t="s">
        <v>97</v>
      </c>
      <c r="K2" s="15" t="s">
        <v>98</v>
      </c>
      <c r="L2" s="15" t="s">
        <v>99</v>
      </c>
      <c r="M2" s="25" t="s">
        <v>103</v>
      </c>
      <c r="N2" s="35" t="s">
        <v>100</v>
      </c>
      <c r="O2" s="36" t="s">
        <v>101</v>
      </c>
      <c r="P2" s="37" t="s">
        <v>102</v>
      </c>
      <c r="Q2" s="6" t="s">
        <v>100</v>
      </c>
      <c r="R2" s="7" t="s">
        <v>107</v>
      </c>
      <c r="S2" s="7" t="s">
        <v>108</v>
      </c>
      <c r="T2" s="15" t="s">
        <v>109</v>
      </c>
      <c r="U2" s="38" t="s">
        <v>106</v>
      </c>
    </row>
    <row r="3" spans="1:21" x14ac:dyDescent="0.25">
      <c r="A3" s="39">
        <v>3832</v>
      </c>
      <c r="B3" s="19" t="s">
        <v>75</v>
      </c>
      <c r="C3" s="27">
        <v>15049</v>
      </c>
      <c r="D3" s="27">
        <v>1533</v>
      </c>
      <c r="E3" s="27">
        <v>3504</v>
      </c>
      <c r="F3" s="28">
        <v>20086</v>
      </c>
      <c r="G3" s="8">
        <v>0.74922831823160407</v>
      </c>
      <c r="H3" s="9">
        <v>7.6321816190381364E-2</v>
      </c>
      <c r="I3" s="10">
        <v>0.17444986557801453</v>
      </c>
      <c r="J3" s="26">
        <v>18476</v>
      </c>
      <c r="K3" s="27">
        <v>664</v>
      </c>
      <c r="L3" s="27">
        <v>2449</v>
      </c>
      <c r="M3" s="28">
        <v>21589</v>
      </c>
      <c r="N3" s="8">
        <v>0.85580619760062993</v>
      </c>
      <c r="O3" s="9">
        <v>3.0756403724118763E-2</v>
      </c>
      <c r="P3" s="10">
        <v>0.11343739867525128</v>
      </c>
      <c r="Q3" s="16">
        <v>10.657787936902585</v>
      </c>
      <c r="R3" s="17">
        <v>-4.55654124662626</v>
      </c>
      <c r="S3" s="17">
        <v>-6.1012466902763256</v>
      </c>
      <c r="T3" s="18">
        <v>-10.657787936902587</v>
      </c>
      <c r="U3" s="19">
        <v>1</v>
      </c>
    </row>
    <row r="4" spans="1:21" x14ac:dyDescent="0.25">
      <c r="A4" s="39">
        <v>3768</v>
      </c>
      <c r="B4" s="19" t="s">
        <v>12</v>
      </c>
      <c r="C4" s="27">
        <v>24406</v>
      </c>
      <c r="D4" s="27">
        <v>1174</v>
      </c>
      <c r="E4" s="27">
        <v>1503</v>
      </c>
      <c r="F4" s="28">
        <v>27083</v>
      </c>
      <c r="G4" s="8">
        <v>0.90115570653177268</v>
      </c>
      <c r="H4" s="9">
        <v>4.334822582431784E-2</v>
      </c>
      <c r="I4" s="10">
        <v>5.5496067643909464E-2</v>
      </c>
      <c r="J4" s="26">
        <v>26400</v>
      </c>
      <c r="K4" s="27">
        <v>263</v>
      </c>
      <c r="L4" s="27">
        <v>292</v>
      </c>
      <c r="M4" s="28">
        <v>26955</v>
      </c>
      <c r="N4" s="8">
        <v>0.97941012799109628</v>
      </c>
      <c r="O4" s="9">
        <v>9.7570024114264509E-3</v>
      </c>
      <c r="P4" s="10">
        <v>1.0832869597477276E-2</v>
      </c>
      <c r="Q4" s="16">
        <v>7.8254421459323602</v>
      </c>
      <c r="R4" s="17">
        <v>-3.3591223412891393</v>
      </c>
      <c r="S4" s="17">
        <v>-4.4663198046432182</v>
      </c>
      <c r="T4" s="18">
        <v>-7.8254421459323575</v>
      </c>
      <c r="U4" s="19">
        <v>1</v>
      </c>
    </row>
    <row r="5" spans="1:21" x14ac:dyDescent="0.25">
      <c r="A5" s="39">
        <v>3761</v>
      </c>
      <c r="B5" s="19" t="s">
        <v>5</v>
      </c>
      <c r="C5" s="27">
        <v>13174</v>
      </c>
      <c r="D5" s="27">
        <v>619</v>
      </c>
      <c r="E5" s="27">
        <v>1323</v>
      </c>
      <c r="F5" s="28">
        <v>15116</v>
      </c>
      <c r="G5" s="8">
        <v>0.87152685895739612</v>
      </c>
      <c r="H5" s="9">
        <v>4.0949986768986507E-2</v>
      </c>
      <c r="I5" s="10">
        <v>8.7523154273617357E-2</v>
      </c>
      <c r="J5" s="26">
        <v>14138</v>
      </c>
      <c r="K5" s="27">
        <v>135</v>
      </c>
      <c r="L5" s="27">
        <v>631</v>
      </c>
      <c r="M5" s="28">
        <v>14904</v>
      </c>
      <c r="N5" s="8">
        <v>0.94860440150295222</v>
      </c>
      <c r="O5" s="9">
        <v>9.057971014492754E-3</v>
      </c>
      <c r="P5" s="10">
        <v>4.2337627482555019E-2</v>
      </c>
      <c r="Q5" s="16">
        <v>7.7077542545556099</v>
      </c>
      <c r="R5" s="17">
        <v>-3.1892015754493754</v>
      </c>
      <c r="S5" s="17">
        <v>-4.518552679106234</v>
      </c>
      <c r="T5" s="18">
        <v>-7.7077542545556099</v>
      </c>
      <c r="U5" s="19">
        <v>1</v>
      </c>
    </row>
    <row r="6" spans="1:21" x14ac:dyDescent="0.25">
      <c r="A6" s="39">
        <v>7609</v>
      </c>
      <c r="B6" s="19" t="s">
        <v>89</v>
      </c>
      <c r="C6" s="27">
        <v>13684</v>
      </c>
      <c r="D6" s="27">
        <v>680</v>
      </c>
      <c r="E6" s="27">
        <v>3020</v>
      </c>
      <c r="F6" s="28">
        <v>17384</v>
      </c>
      <c r="G6" s="8">
        <v>0.78716060745513117</v>
      </c>
      <c r="H6" s="9">
        <v>3.9116428900138056E-2</v>
      </c>
      <c r="I6" s="10">
        <v>0.17372296364473078</v>
      </c>
      <c r="J6" s="26">
        <v>15330</v>
      </c>
      <c r="K6" s="27">
        <v>312</v>
      </c>
      <c r="L6" s="27">
        <v>2199</v>
      </c>
      <c r="M6" s="28">
        <v>17841</v>
      </c>
      <c r="N6" s="8">
        <v>0.85925676811837903</v>
      </c>
      <c r="O6" s="9">
        <v>1.7487808979317301E-2</v>
      </c>
      <c r="P6" s="10">
        <v>0.12325542290230368</v>
      </c>
      <c r="Q6" s="16">
        <v>7.2096160663247861</v>
      </c>
      <c r="R6" s="17">
        <v>-2.1628619920820755</v>
      </c>
      <c r="S6" s="17">
        <v>-5.0467540742427097</v>
      </c>
      <c r="T6" s="18">
        <v>-7.2096160663247852</v>
      </c>
      <c r="U6" s="19">
        <v>1</v>
      </c>
    </row>
    <row r="7" spans="1:21" x14ac:dyDescent="0.25">
      <c r="A7" s="39">
        <v>3787</v>
      </c>
      <c r="B7" s="19" t="s">
        <v>31</v>
      </c>
      <c r="C7" s="27">
        <v>9459</v>
      </c>
      <c r="D7" s="27">
        <v>519</v>
      </c>
      <c r="E7" s="27">
        <v>990</v>
      </c>
      <c r="F7" s="28">
        <v>10968</v>
      </c>
      <c r="G7" s="8">
        <v>0.86241794310722097</v>
      </c>
      <c r="H7" s="9">
        <v>4.7319474835886215E-2</v>
      </c>
      <c r="I7" s="10">
        <v>9.0262582056892776E-2</v>
      </c>
      <c r="J7" s="26">
        <v>10274</v>
      </c>
      <c r="K7" s="27">
        <v>92</v>
      </c>
      <c r="L7" s="27">
        <v>649</v>
      </c>
      <c r="M7" s="28">
        <v>11015</v>
      </c>
      <c r="N7" s="8">
        <v>0.93272809804811618</v>
      </c>
      <c r="O7" s="9">
        <v>8.3522469359963679E-3</v>
      </c>
      <c r="P7" s="10">
        <v>5.8919655015887425E-2</v>
      </c>
      <c r="Q7" s="16">
        <v>7.0310154940895213</v>
      </c>
      <c r="R7" s="17">
        <v>-3.8967227899889849</v>
      </c>
      <c r="S7" s="17">
        <v>-3.1342927041005351</v>
      </c>
      <c r="T7" s="18">
        <v>-7.0310154940895195</v>
      </c>
      <c r="U7" s="19">
        <v>1</v>
      </c>
    </row>
    <row r="8" spans="1:21" x14ac:dyDescent="0.25">
      <c r="A8" s="39">
        <v>3813</v>
      </c>
      <c r="B8" s="19" t="s">
        <v>57</v>
      </c>
      <c r="C8" s="27">
        <v>123353</v>
      </c>
      <c r="D8" s="27">
        <v>4380</v>
      </c>
      <c r="E8" s="27">
        <v>12099</v>
      </c>
      <c r="F8" s="28">
        <v>139832</v>
      </c>
      <c r="G8" s="8">
        <v>0.88215143886950054</v>
      </c>
      <c r="H8" s="9">
        <v>3.1323302248412378E-2</v>
      </c>
      <c r="I8" s="10">
        <v>8.6525258882087078E-2</v>
      </c>
      <c r="J8" s="26">
        <v>132970</v>
      </c>
      <c r="K8" s="27">
        <v>1226</v>
      </c>
      <c r="L8" s="27">
        <v>5573</v>
      </c>
      <c r="M8" s="28">
        <v>139769</v>
      </c>
      <c r="N8" s="8">
        <v>0.95135545077950046</v>
      </c>
      <c r="O8" s="9">
        <v>8.7716160235817679E-3</v>
      </c>
      <c r="P8" s="10">
        <v>3.9872933196917773E-2</v>
      </c>
      <c r="Q8" s="16">
        <v>6.9204011909999918</v>
      </c>
      <c r="R8" s="17">
        <v>-2.2551686224830609</v>
      </c>
      <c r="S8" s="17">
        <v>-4.6652325685169309</v>
      </c>
      <c r="T8" s="18">
        <v>-6.9204011909999918</v>
      </c>
      <c r="U8" s="19">
        <v>1</v>
      </c>
    </row>
    <row r="9" spans="1:21" x14ac:dyDescent="0.25">
      <c r="A9" s="39">
        <v>4382</v>
      </c>
      <c r="B9" s="19" t="s">
        <v>77</v>
      </c>
      <c r="C9" s="27">
        <v>29630</v>
      </c>
      <c r="D9" s="27">
        <v>607</v>
      </c>
      <c r="E9" s="27">
        <v>3257</v>
      </c>
      <c r="F9" s="28">
        <v>33494</v>
      </c>
      <c r="G9" s="8">
        <v>0.88463605421866598</v>
      </c>
      <c r="H9" s="9">
        <v>1.812264883262674E-2</v>
      </c>
      <c r="I9" s="10">
        <v>9.7241296948707229E-2</v>
      </c>
      <c r="J9" s="26">
        <v>32826</v>
      </c>
      <c r="K9" s="27">
        <v>249</v>
      </c>
      <c r="L9" s="27">
        <v>1414</v>
      </c>
      <c r="M9" s="28">
        <v>34489</v>
      </c>
      <c r="N9" s="8">
        <v>0.95178172750732115</v>
      </c>
      <c r="O9" s="9">
        <v>7.2196932355243701E-3</v>
      </c>
      <c r="P9" s="10">
        <v>4.0998579257154458E-2</v>
      </c>
      <c r="Q9" s="16">
        <v>6.7145673288655168</v>
      </c>
      <c r="R9" s="17">
        <v>-1.0902955597102371</v>
      </c>
      <c r="S9" s="17">
        <v>-5.6242717691552775</v>
      </c>
      <c r="T9" s="18">
        <v>-6.714567328865515</v>
      </c>
      <c r="U9" s="19">
        <v>1</v>
      </c>
    </row>
    <row r="10" spans="1:21" x14ac:dyDescent="0.25">
      <c r="A10" s="39">
        <v>4460</v>
      </c>
      <c r="B10" s="19" t="s">
        <v>80</v>
      </c>
      <c r="C10" s="27">
        <v>40538</v>
      </c>
      <c r="D10" s="27">
        <v>1037</v>
      </c>
      <c r="E10" s="27">
        <v>3328</v>
      </c>
      <c r="F10" s="28">
        <v>44903</v>
      </c>
      <c r="G10" s="8">
        <v>0.90279045943478164</v>
      </c>
      <c r="H10" s="9">
        <v>2.3094225330156114E-2</v>
      </c>
      <c r="I10" s="10">
        <v>7.4115315235062249E-2</v>
      </c>
      <c r="J10" s="26">
        <v>48056</v>
      </c>
      <c r="K10" s="27">
        <v>211</v>
      </c>
      <c r="L10" s="27">
        <v>1300</v>
      </c>
      <c r="M10" s="28">
        <v>49567</v>
      </c>
      <c r="N10" s="8">
        <v>0.96951600863477716</v>
      </c>
      <c r="O10" s="9">
        <v>4.2568644461032541E-3</v>
      </c>
      <c r="P10" s="10">
        <v>2.6227126919119575E-2</v>
      </c>
      <c r="Q10" s="16">
        <v>6.672554919999552</v>
      </c>
      <c r="R10" s="17">
        <v>-1.8837360884052861</v>
      </c>
      <c r="S10" s="17">
        <v>-4.7888188315942672</v>
      </c>
      <c r="T10" s="18">
        <v>-6.6725549199995537</v>
      </c>
      <c r="U10" s="19">
        <v>1</v>
      </c>
    </row>
    <row r="11" spans="1:21" x14ac:dyDescent="0.25">
      <c r="A11" s="39">
        <v>10857</v>
      </c>
      <c r="B11" s="19" t="s">
        <v>94</v>
      </c>
      <c r="C11" s="27">
        <v>13748</v>
      </c>
      <c r="D11" s="27">
        <v>614</v>
      </c>
      <c r="E11" s="27">
        <v>2454</v>
      </c>
      <c r="F11" s="28">
        <v>16816</v>
      </c>
      <c r="G11" s="8">
        <v>0.81755470980019029</v>
      </c>
      <c r="H11" s="9">
        <v>3.6512844909609897E-2</v>
      </c>
      <c r="I11" s="10">
        <v>0.1459324452901998</v>
      </c>
      <c r="J11" s="26">
        <v>15215</v>
      </c>
      <c r="K11" s="27">
        <v>229</v>
      </c>
      <c r="L11" s="27">
        <v>1779</v>
      </c>
      <c r="M11" s="28">
        <v>17223</v>
      </c>
      <c r="N11" s="8">
        <v>0.88341171689020492</v>
      </c>
      <c r="O11" s="9">
        <v>1.3296173721186785E-2</v>
      </c>
      <c r="P11" s="10">
        <v>0.10329210938860825</v>
      </c>
      <c r="Q11" s="16">
        <v>6.585700709001463</v>
      </c>
      <c r="R11" s="17">
        <v>-2.3216671188423113</v>
      </c>
      <c r="S11" s="17">
        <v>-4.2640335901591548</v>
      </c>
      <c r="T11" s="18">
        <v>-6.5857007090014665</v>
      </c>
      <c r="U11" s="19">
        <v>1</v>
      </c>
    </row>
    <row r="12" spans="1:21" x14ac:dyDescent="0.25">
      <c r="A12" s="39">
        <v>3814</v>
      </c>
      <c r="B12" s="19" t="s">
        <v>58</v>
      </c>
      <c r="C12" s="27">
        <v>43361</v>
      </c>
      <c r="D12" s="27">
        <v>1317</v>
      </c>
      <c r="E12" s="27">
        <v>5141</v>
      </c>
      <c r="F12" s="28">
        <v>49819</v>
      </c>
      <c r="G12" s="8">
        <v>0.87037074208635257</v>
      </c>
      <c r="H12" s="9">
        <v>2.6435697223950703E-2</v>
      </c>
      <c r="I12" s="10">
        <v>0.10319356068969671</v>
      </c>
      <c r="J12" s="26">
        <v>46460</v>
      </c>
      <c r="K12" s="27">
        <v>707</v>
      </c>
      <c r="L12" s="27">
        <v>2508</v>
      </c>
      <c r="M12" s="28">
        <v>49675</v>
      </c>
      <c r="N12" s="8">
        <v>0.93527931555108201</v>
      </c>
      <c r="O12" s="9">
        <v>1.4232511323603422E-2</v>
      </c>
      <c r="P12" s="10">
        <v>5.0488173125314548E-2</v>
      </c>
      <c r="Q12" s="16">
        <v>6.4908573464729447</v>
      </c>
      <c r="R12" s="17">
        <v>-1.2203185900347282</v>
      </c>
      <c r="S12" s="17">
        <v>-5.2705387564382162</v>
      </c>
      <c r="T12" s="18">
        <v>-6.4908573464729447</v>
      </c>
      <c r="U12" s="19">
        <v>1</v>
      </c>
    </row>
    <row r="13" spans="1:21" x14ac:dyDescent="0.25">
      <c r="A13" s="39">
        <v>3786</v>
      </c>
      <c r="B13" s="19" t="s">
        <v>30</v>
      </c>
      <c r="C13" s="27">
        <v>14276</v>
      </c>
      <c r="D13" s="27">
        <v>1200</v>
      </c>
      <c r="E13" s="27">
        <v>1462</v>
      </c>
      <c r="F13" s="28">
        <v>16938</v>
      </c>
      <c r="G13" s="8">
        <v>0.84283858779076637</v>
      </c>
      <c r="H13" s="9">
        <v>7.084661707403471E-2</v>
      </c>
      <c r="I13" s="10">
        <v>8.6314795135198963E-2</v>
      </c>
      <c r="J13" s="26">
        <v>15335</v>
      </c>
      <c r="K13" s="27">
        <v>287</v>
      </c>
      <c r="L13" s="27">
        <v>1354</v>
      </c>
      <c r="M13" s="28">
        <v>16976</v>
      </c>
      <c r="N13" s="8">
        <v>0.90333411875589065</v>
      </c>
      <c r="O13" s="9">
        <v>1.69062205466541E-2</v>
      </c>
      <c r="P13" s="10">
        <v>7.9759660697455229E-2</v>
      </c>
      <c r="Q13" s="16">
        <v>6.0495530965124278</v>
      </c>
      <c r="R13" s="17">
        <v>-5.3940396527380612</v>
      </c>
      <c r="S13" s="17">
        <v>-0.65551344377437348</v>
      </c>
      <c r="T13" s="18">
        <v>-6.0495530965124349</v>
      </c>
      <c r="U13" s="19">
        <v>1</v>
      </c>
    </row>
    <row r="14" spans="1:21" x14ac:dyDescent="0.25">
      <c r="A14" s="39">
        <v>3782</v>
      </c>
      <c r="B14" s="19" t="s">
        <v>26</v>
      </c>
      <c r="C14" s="27">
        <v>71793</v>
      </c>
      <c r="D14" s="27">
        <v>2556</v>
      </c>
      <c r="E14" s="27">
        <v>9276</v>
      </c>
      <c r="F14" s="28">
        <v>83625</v>
      </c>
      <c r="G14" s="8">
        <v>0.85851121076233183</v>
      </c>
      <c r="H14" s="9">
        <v>3.0565022421524663E-2</v>
      </c>
      <c r="I14" s="10">
        <v>0.11092376681614349</v>
      </c>
      <c r="J14" s="26">
        <v>77273</v>
      </c>
      <c r="K14" s="27">
        <v>1697</v>
      </c>
      <c r="L14" s="27">
        <v>5168</v>
      </c>
      <c r="M14" s="28">
        <v>84138</v>
      </c>
      <c r="N14" s="8">
        <v>0.91840785376405432</v>
      </c>
      <c r="O14" s="9">
        <v>2.0169245762913308E-2</v>
      </c>
      <c r="P14" s="10">
        <v>6.14229004730324E-2</v>
      </c>
      <c r="Q14" s="16">
        <v>5.9896643001722483</v>
      </c>
      <c r="R14" s="17">
        <v>-1.0395776658611355</v>
      </c>
      <c r="S14" s="17">
        <v>-4.9500866343111092</v>
      </c>
      <c r="T14" s="18">
        <v>-5.9896643001722447</v>
      </c>
      <c r="U14" s="19">
        <v>1</v>
      </c>
    </row>
    <row r="15" spans="1:21" x14ac:dyDescent="0.25">
      <c r="A15" s="39">
        <v>3821</v>
      </c>
      <c r="B15" s="19" t="s">
        <v>65</v>
      </c>
      <c r="C15" s="27">
        <v>15373</v>
      </c>
      <c r="D15" s="27">
        <v>421</v>
      </c>
      <c r="E15" s="27">
        <v>1952</v>
      </c>
      <c r="F15" s="28">
        <v>17746</v>
      </c>
      <c r="G15" s="8">
        <v>0.86627972500845263</v>
      </c>
      <c r="H15" s="9">
        <v>2.3723656035162854E-2</v>
      </c>
      <c r="I15" s="10">
        <v>0.10999661895638453</v>
      </c>
      <c r="J15" s="26">
        <v>16577</v>
      </c>
      <c r="K15" s="27">
        <v>208</v>
      </c>
      <c r="L15" s="27">
        <v>1121</v>
      </c>
      <c r="M15" s="28">
        <v>17906</v>
      </c>
      <c r="N15" s="8">
        <v>0.92577906846866975</v>
      </c>
      <c r="O15" s="9">
        <v>1.1616218027476824E-2</v>
      </c>
      <c r="P15" s="10">
        <v>6.2604713503853451E-2</v>
      </c>
      <c r="Q15" s="16">
        <v>5.9499343460217125</v>
      </c>
      <c r="R15" s="17">
        <v>-1.2107438007686031</v>
      </c>
      <c r="S15" s="17">
        <v>-4.7391905452531082</v>
      </c>
      <c r="T15" s="18">
        <v>-5.9499343460217116</v>
      </c>
      <c r="U15" s="19">
        <v>1</v>
      </c>
    </row>
    <row r="16" spans="1:21" x14ac:dyDescent="0.25">
      <c r="A16" s="39">
        <v>3763</v>
      </c>
      <c r="B16" s="19" t="s">
        <v>7</v>
      </c>
      <c r="C16" s="27">
        <v>33450</v>
      </c>
      <c r="D16" s="27">
        <v>1482</v>
      </c>
      <c r="E16" s="27">
        <v>1592</v>
      </c>
      <c r="F16" s="28">
        <v>36524</v>
      </c>
      <c r="G16" s="8">
        <v>0.91583616252327238</v>
      </c>
      <c r="H16" s="9">
        <v>4.0576059577264262E-2</v>
      </c>
      <c r="I16" s="10">
        <v>4.3587777899463366E-2</v>
      </c>
      <c r="J16" s="26">
        <v>35456</v>
      </c>
      <c r="K16" s="27">
        <v>490</v>
      </c>
      <c r="L16" s="27">
        <v>460</v>
      </c>
      <c r="M16" s="28">
        <v>36406</v>
      </c>
      <c r="N16" s="8">
        <v>0.97390540020875682</v>
      </c>
      <c r="O16" s="9">
        <v>1.345931989232544E-2</v>
      </c>
      <c r="P16" s="10">
        <v>1.2635279898917761E-2</v>
      </c>
      <c r="Q16" s="16">
        <v>5.8069237685484438</v>
      </c>
      <c r="R16" s="17">
        <v>-2.7116739684938822</v>
      </c>
      <c r="S16" s="17">
        <v>-3.0952498000545607</v>
      </c>
      <c r="T16" s="18">
        <v>-5.8069237685484429</v>
      </c>
      <c r="U16" s="19">
        <v>1</v>
      </c>
    </row>
    <row r="17" spans="1:21" x14ac:dyDescent="0.25">
      <c r="A17" s="39">
        <v>3820</v>
      </c>
      <c r="B17" s="19" t="s">
        <v>64</v>
      </c>
      <c r="C17" s="27">
        <v>12640</v>
      </c>
      <c r="D17" s="27">
        <v>729</v>
      </c>
      <c r="E17" s="27">
        <v>1452</v>
      </c>
      <c r="F17" s="28">
        <v>14821</v>
      </c>
      <c r="G17" s="8">
        <v>0.85284393765602862</v>
      </c>
      <c r="H17" s="9">
        <v>4.918696444234532E-2</v>
      </c>
      <c r="I17" s="10">
        <v>9.796909790162607E-2</v>
      </c>
      <c r="J17" s="26">
        <v>13289</v>
      </c>
      <c r="K17" s="27">
        <v>346</v>
      </c>
      <c r="L17" s="27">
        <v>989</v>
      </c>
      <c r="M17" s="28">
        <v>14624</v>
      </c>
      <c r="N17" s="8">
        <v>0.90871170678336977</v>
      </c>
      <c r="O17" s="9">
        <v>2.3659737417943107E-2</v>
      </c>
      <c r="P17" s="10">
        <v>6.7628555798687096E-2</v>
      </c>
      <c r="Q17" s="16">
        <v>5.5867769127341145</v>
      </c>
      <c r="R17" s="17">
        <v>-2.5527227024402213</v>
      </c>
      <c r="S17" s="17">
        <v>-3.0340542102938977</v>
      </c>
      <c r="T17" s="18">
        <v>-5.5867769127341189</v>
      </c>
      <c r="U17" s="19">
        <v>1</v>
      </c>
    </row>
    <row r="18" spans="1:21" x14ac:dyDescent="0.25">
      <c r="A18" s="39">
        <v>10851</v>
      </c>
      <c r="B18" s="19" t="s">
        <v>93</v>
      </c>
      <c r="C18" s="27">
        <v>8171</v>
      </c>
      <c r="D18" s="27">
        <v>175</v>
      </c>
      <c r="E18" s="27">
        <v>1182</v>
      </c>
      <c r="F18" s="28">
        <v>9528</v>
      </c>
      <c r="G18" s="8">
        <v>0.8575776658270361</v>
      </c>
      <c r="H18" s="9">
        <v>1.8366918555835433E-2</v>
      </c>
      <c r="I18" s="10">
        <v>0.12405541561712846</v>
      </c>
      <c r="J18" s="26">
        <v>9129</v>
      </c>
      <c r="K18" s="27">
        <v>90</v>
      </c>
      <c r="L18" s="27">
        <v>780</v>
      </c>
      <c r="M18" s="28">
        <v>9999</v>
      </c>
      <c r="N18" s="8">
        <v>0.91299129912991295</v>
      </c>
      <c r="O18" s="9">
        <v>9.0009000900090012E-3</v>
      </c>
      <c r="P18" s="10">
        <v>7.8007800780078004E-2</v>
      </c>
      <c r="Q18" s="16">
        <v>5.5413633302876857</v>
      </c>
      <c r="R18" s="17">
        <v>-0.93660184658264312</v>
      </c>
      <c r="S18" s="17">
        <v>-4.6047614837050457</v>
      </c>
      <c r="T18" s="18">
        <v>-5.5413633302876892</v>
      </c>
      <c r="U18" s="19">
        <v>1</v>
      </c>
    </row>
    <row r="19" spans="1:21" x14ac:dyDescent="0.25">
      <c r="A19" s="39">
        <v>3791</v>
      </c>
      <c r="B19" s="19" t="s">
        <v>35</v>
      </c>
      <c r="C19" s="27">
        <v>44021</v>
      </c>
      <c r="D19" s="27">
        <v>2667</v>
      </c>
      <c r="E19" s="27">
        <v>5743</v>
      </c>
      <c r="F19" s="28">
        <v>52431</v>
      </c>
      <c r="G19" s="8">
        <v>0.839598710686426</v>
      </c>
      <c r="H19" s="9">
        <v>5.0866853578989527E-2</v>
      </c>
      <c r="I19" s="10">
        <v>0.1095344357345845</v>
      </c>
      <c r="J19" s="26">
        <v>46794</v>
      </c>
      <c r="K19" s="27">
        <v>1256</v>
      </c>
      <c r="L19" s="27">
        <v>4376</v>
      </c>
      <c r="M19" s="28">
        <v>52426</v>
      </c>
      <c r="N19" s="8">
        <v>0.89257238774653802</v>
      </c>
      <c r="O19" s="9">
        <v>2.3957578300843094E-2</v>
      </c>
      <c r="P19" s="10">
        <v>8.3470033952618927E-2</v>
      </c>
      <c r="Q19" s="16">
        <v>5.2973677060112028</v>
      </c>
      <c r="R19" s="17">
        <v>-2.6909275278146434</v>
      </c>
      <c r="S19" s="17">
        <v>-2.6064401781965576</v>
      </c>
      <c r="T19" s="18">
        <v>-5.297367706011201</v>
      </c>
      <c r="U19" s="19">
        <v>1</v>
      </c>
    </row>
    <row r="20" spans="1:21" x14ac:dyDescent="0.25">
      <c r="A20" s="39">
        <v>3811</v>
      </c>
      <c r="B20" s="19" t="s">
        <v>55</v>
      </c>
      <c r="C20" s="27">
        <v>25188</v>
      </c>
      <c r="D20" s="27">
        <v>1432</v>
      </c>
      <c r="E20" s="27">
        <v>3125</v>
      </c>
      <c r="F20" s="28">
        <v>29745</v>
      </c>
      <c r="G20" s="8">
        <v>0.84679778113968729</v>
      </c>
      <c r="H20" s="9">
        <v>4.8142544965540428E-2</v>
      </c>
      <c r="I20" s="10">
        <v>0.10505967389477223</v>
      </c>
      <c r="J20" s="26">
        <v>26965</v>
      </c>
      <c r="K20" s="27">
        <v>322</v>
      </c>
      <c r="L20" s="27">
        <v>2685</v>
      </c>
      <c r="M20" s="28">
        <v>29972</v>
      </c>
      <c r="N20" s="8">
        <v>0.8996730281596157</v>
      </c>
      <c r="O20" s="9">
        <v>1.0743360469771788E-2</v>
      </c>
      <c r="P20" s="10">
        <v>8.9583611370612576E-2</v>
      </c>
      <c r="Q20" s="16">
        <v>5.2875247019928402</v>
      </c>
      <c r="R20" s="17">
        <v>-3.7399184495768636</v>
      </c>
      <c r="S20" s="17">
        <v>-1.5476062524159659</v>
      </c>
      <c r="T20" s="18">
        <v>-5.2875247019928295</v>
      </c>
      <c r="U20" s="19">
        <v>1</v>
      </c>
    </row>
    <row r="21" spans="1:21" x14ac:dyDescent="0.25">
      <c r="A21" s="39">
        <v>3826</v>
      </c>
      <c r="B21" s="19" t="s">
        <v>70</v>
      </c>
      <c r="C21" s="27">
        <v>61052</v>
      </c>
      <c r="D21" s="27">
        <v>3839</v>
      </c>
      <c r="E21" s="27">
        <v>6349</v>
      </c>
      <c r="F21" s="28">
        <v>71240</v>
      </c>
      <c r="G21" s="8">
        <v>0.85699045480067382</v>
      </c>
      <c r="H21" s="9">
        <v>5.3888265019651882E-2</v>
      </c>
      <c r="I21" s="10">
        <v>8.9121280179674342E-2</v>
      </c>
      <c r="J21" s="26">
        <v>64410</v>
      </c>
      <c r="K21" s="27">
        <v>2246</v>
      </c>
      <c r="L21" s="27">
        <v>4208</v>
      </c>
      <c r="M21" s="28">
        <v>70864</v>
      </c>
      <c r="N21" s="8">
        <v>0.90892413637389935</v>
      </c>
      <c r="O21" s="9">
        <v>3.1694513434183787E-2</v>
      </c>
      <c r="P21" s="10">
        <v>5.9381350191916912E-2</v>
      </c>
      <c r="Q21" s="16">
        <v>5.1933681573225527</v>
      </c>
      <c r="R21" s="17">
        <v>-2.2193751585468093</v>
      </c>
      <c r="S21" s="17">
        <v>-2.973992998775743</v>
      </c>
      <c r="T21" s="18">
        <v>-5.1933681573225527</v>
      </c>
      <c r="U21" s="19">
        <v>1</v>
      </c>
    </row>
    <row r="22" spans="1:21" x14ac:dyDescent="0.25">
      <c r="A22" s="39">
        <v>3762</v>
      </c>
      <c r="B22" s="19" t="s">
        <v>6</v>
      </c>
      <c r="C22" s="27">
        <v>27478</v>
      </c>
      <c r="D22" s="27">
        <v>1228</v>
      </c>
      <c r="E22" s="27">
        <v>2083</v>
      </c>
      <c r="F22" s="28">
        <v>30789</v>
      </c>
      <c r="G22" s="8">
        <v>0.89246159342622366</v>
      </c>
      <c r="H22" s="9">
        <v>3.9884374289518985E-2</v>
      </c>
      <c r="I22" s="10">
        <v>6.765403228425737E-2</v>
      </c>
      <c r="J22" s="26">
        <v>29556</v>
      </c>
      <c r="K22" s="27">
        <v>510</v>
      </c>
      <c r="L22" s="27">
        <v>1247</v>
      </c>
      <c r="M22" s="28">
        <v>31313</v>
      </c>
      <c r="N22" s="8">
        <v>0.94388911953501742</v>
      </c>
      <c r="O22" s="9">
        <v>1.628716507520838E-2</v>
      </c>
      <c r="P22" s="10">
        <v>3.9823715389774215E-2</v>
      </c>
      <c r="Q22" s="16">
        <v>5.1427526108793753</v>
      </c>
      <c r="R22" s="17">
        <v>-2.3597209214310606</v>
      </c>
      <c r="S22" s="17">
        <v>-2.7830316894483156</v>
      </c>
      <c r="T22" s="18">
        <v>-5.1427526108793762</v>
      </c>
      <c r="U22" s="19">
        <v>1</v>
      </c>
    </row>
    <row r="23" spans="1:21" x14ac:dyDescent="0.25">
      <c r="A23" s="39">
        <v>4832</v>
      </c>
      <c r="B23" s="19" t="s">
        <v>84</v>
      </c>
      <c r="C23" s="27">
        <v>13457</v>
      </c>
      <c r="D23" s="27">
        <v>680</v>
      </c>
      <c r="E23" s="27">
        <v>972</v>
      </c>
      <c r="F23" s="28">
        <v>15109</v>
      </c>
      <c r="G23" s="8">
        <v>0.89066119531405119</v>
      </c>
      <c r="H23" s="9">
        <v>4.5006287643126613E-2</v>
      </c>
      <c r="I23" s="10">
        <v>6.4332517042822154E-2</v>
      </c>
      <c r="J23" s="26">
        <v>13750</v>
      </c>
      <c r="K23" s="27">
        <v>256</v>
      </c>
      <c r="L23" s="27">
        <v>1382</v>
      </c>
      <c r="M23" s="28">
        <v>15388</v>
      </c>
      <c r="N23" s="8">
        <v>0.8935534182479854</v>
      </c>
      <c r="O23" s="9">
        <v>1.6636340005198855E-2</v>
      </c>
      <c r="P23" s="10">
        <v>8.9810241746815705E-2</v>
      </c>
      <c r="Q23" s="16">
        <v>0.28922229339342076</v>
      </c>
      <c r="R23" s="17">
        <v>-2.8369947637927759</v>
      </c>
      <c r="S23" s="17">
        <v>2.5477724703993552</v>
      </c>
      <c r="T23" s="18">
        <v>-0.28922229339342076</v>
      </c>
      <c r="U23" s="19">
        <v>1</v>
      </c>
    </row>
    <row r="24" spans="1:21" x14ac:dyDescent="0.25">
      <c r="A24" s="39">
        <v>3823</v>
      </c>
      <c r="B24" s="19" t="s">
        <v>67</v>
      </c>
      <c r="C24" s="27">
        <v>24000</v>
      </c>
      <c r="D24" s="27">
        <v>1309</v>
      </c>
      <c r="E24" s="27">
        <v>1440</v>
      </c>
      <c r="F24" s="28">
        <v>26749</v>
      </c>
      <c r="G24" s="8">
        <v>0.89722980298328914</v>
      </c>
      <c r="H24" s="9">
        <v>4.8936408837713559E-2</v>
      </c>
      <c r="I24" s="10">
        <v>5.3833788178997345E-2</v>
      </c>
      <c r="J24" s="26">
        <v>23445</v>
      </c>
      <c r="K24" s="27">
        <v>613</v>
      </c>
      <c r="L24" s="27">
        <v>2124</v>
      </c>
      <c r="M24" s="28">
        <v>26182</v>
      </c>
      <c r="N24" s="8">
        <v>0.89546253151019783</v>
      </c>
      <c r="O24" s="9">
        <v>2.341303185394546E-2</v>
      </c>
      <c r="P24" s="10">
        <v>8.1124436635856695E-2</v>
      </c>
      <c r="Q24" s="16">
        <v>-0.17672714730913031</v>
      </c>
      <c r="R24" s="17">
        <v>-2.5523376983768098</v>
      </c>
      <c r="S24" s="17">
        <v>2.7290648456859348</v>
      </c>
      <c r="T24" s="18">
        <v>0.17672714730912498</v>
      </c>
      <c r="U24" s="19">
        <v>1</v>
      </c>
    </row>
    <row r="25" spans="1:21" x14ac:dyDescent="0.25">
      <c r="A25" s="39">
        <v>3781</v>
      </c>
      <c r="B25" s="19" t="s">
        <v>25</v>
      </c>
      <c r="C25" s="27">
        <v>221841</v>
      </c>
      <c r="D25" s="27">
        <v>6045</v>
      </c>
      <c r="E25" s="27">
        <v>2193</v>
      </c>
      <c r="F25" s="28">
        <v>230079</v>
      </c>
      <c r="G25" s="8">
        <v>0.96419490696673749</v>
      </c>
      <c r="H25" s="9">
        <v>2.6273584290613224E-2</v>
      </c>
      <c r="I25" s="10">
        <v>9.5315087426492643E-3</v>
      </c>
      <c r="J25" s="26">
        <v>219433</v>
      </c>
      <c r="K25" s="27">
        <v>2985</v>
      </c>
      <c r="L25" s="27">
        <v>6916</v>
      </c>
      <c r="M25" s="28">
        <v>229334</v>
      </c>
      <c r="N25" s="8">
        <v>0.95682716038616167</v>
      </c>
      <c r="O25" s="9">
        <v>1.3015950535027514E-2</v>
      </c>
      <c r="P25" s="10">
        <v>3.0156889078810818E-2</v>
      </c>
      <c r="Q25" s="16">
        <v>-0.7367746580575818</v>
      </c>
      <c r="R25" s="17">
        <v>-1.3257633755585709</v>
      </c>
      <c r="S25" s="17">
        <v>2.0625380336161556</v>
      </c>
      <c r="T25" s="18">
        <v>0.73677465805758469</v>
      </c>
      <c r="U25" s="19">
        <v>1</v>
      </c>
    </row>
    <row r="26" spans="1:21" x14ac:dyDescent="0.25">
      <c r="A26" s="39">
        <v>10850</v>
      </c>
      <c r="B26" s="19" t="s">
        <v>92</v>
      </c>
      <c r="C26" s="27">
        <v>16144</v>
      </c>
      <c r="D26" s="27">
        <v>447</v>
      </c>
      <c r="E26" s="27">
        <v>1460</v>
      </c>
      <c r="F26" s="28">
        <v>18051</v>
      </c>
      <c r="G26" s="8">
        <v>0.89435488338596203</v>
      </c>
      <c r="H26" s="9">
        <v>2.4763171015456206E-2</v>
      </c>
      <c r="I26" s="10">
        <v>8.0881945598581792E-2</v>
      </c>
      <c r="J26" s="26">
        <v>16118</v>
      </c>
      <c r="K26" s="27">
        <v>166</v>
      </c>
      <c r="L26" s="27">
        <v>1950</v>
      </c>
      <c r="M26" s="28">
        <v>18234</v>
      </c>
      <c r="N26" s="8">
        <v>0.88395305473291652</v>
      </c>
      <c r="O26" s="9">
        <v>9.1038718876823525E-3</v>
      </c>
      <c r="P26" s="10">
        <v>0.10694307337940112</v>
      </c>
      <c r="Q26" s="16">
        <v>-1.0401828653045508</v>
      </c>
      <c r="R26" s="17">
        <v>-1.5659299127773856</v>
      </c>
      <c r="S26" s="17">
        <v>2.6061127780819331</v>
      </c>
      <c r="T26" s="18">
        <v>1.0401828653045475</v>
      </c>
      <c r="U26" s="19">
        <v>1</v>
      </c>
    </row>
    <row r="27" spans="1:21" x14ac:dyDescent="0.25">
      <c r="A27" s="39">
        <v>7740</v>
      </c>
      <c r="B27" s="19" t="s">
        <v>91</v>
      </c>
      <c r="C27" s="27">
        <v>6726</v>
      </c>
      <c r="D27" s="27">
        <v>110</v>
      </c>
      <c r="E27" s="27">
        <v>202</v>
      </c>
      <c r="F27" s="28">
        <v>7038</v>
      </c>
      <c r="G27" s="8">
        <v>0.95566922421142375</v>
      </c>
      <c r="H27" s="9">
        <v>1.562944018186985E-2</v>
      </c>
      <c r="I27" s="10">
        <v>2.870133560670645E-2</v>
      </c>
      <c r="J27" s="26">
        <v>6689</v>
      </c>
      <c r="K27" s="27">
        <v>43</v>
      </c>
      <c r="L27" s="27">
        <v>373</v>
      </c>
      <c r="M27" s="28">
        <v>7105</v>
      </c>
      <c r="N27" s="8">
        <v>0.9414496833216045</v>
      </c>
      <c r="O27" s="9">
        <v>6.0520760028149193E-3</v>
      </c>
      <c r="P27" s="10">
        <v>5.2498240675580579E-2</v>
      </c>
      <c r="Q27" s="16">
        <v>-1.4219540889819249</v>
      </c>
      <c r="R27" s="17">
        <v>-0.95773641790549324</v>
      </c>
      <c r="S27" s="17">
        <v>2.379690506887413</v>
      </c>
      <c r="T27" s="18">
        <v>1.4219540889819198</v>
      </c>
      <c r="U27" s="19">
        <v>1</v>
      </c>
    </row>
    <row r="28" spans="1:21" x14ac:dyDescent="0.25">
      <c r="A28" s="39">
        <v>3792</v>
      </c>
      <c r="B28" s="19" t="s">
        <v>36</v>
      </c>
      <c r="C28" s="27">
        <v>83917</v>
      </c>
      <c r="D28" s="27">
        <v>2218</v>
      </c>
      <c r="E28" s="27">
        <v>503</v>
      </c>
      <c r="F28" s="28">
        <v>86638</v>
      </c>
      <c r="G28" s="8">
        <v>0.96859345783605344</v>
      </c>
      <c r="H28" s="9">
        <v>2.560077564117362E-2</v>
      </c>
      <c r="I28" s="10">
        <v>5.8057665227729174E-3</v>
      </c>
      <c r="J28" s="26">
        <v>84602</v>
      </c>
      <c r="K28" s="27">
        <v>1476</v>
      </c>
      <c r="L28" s="27">
        <v>2736</v>
      </c>
      <c r="M28" s="28">
        <v>88814</v>
      </c>
      <c r="N28" s="8">
        <v>0.95257504447497021</v>
      </c>
      <c r="O28" s="9">
        <v>1.6619001508771141E-2</v>
      </c>
      <c r="P28" s="10">
        <v>3.0805954016258699E-2</v>
      </c>
      <c r="Q28" s="16">
        <v>-1.6018413361083228</v>
      </c>
      <c r="R28" s="17">
        <v>-0.89817741324024791</v>
      </c>
      <c r="S28" s="17">
        <v>2.5000187493485782</v>
      </c>
      <c r="T28" s="18">
        <v>1.6018413361083303</v>
      </c>
      <c r="U28" s="19">
        <v>1</v>
      </c>
    </row>
    <row r="29" spans="1:21" x14ac:dyDescent="0.25">
      <c r="A29" s="39">
        <v>3800</v>
      </c>
      <c r="B29" s="19" t="s">
        <v>44</v>
      </c>
      <c r="C29" s="27">
        <v>39946</v>
      </c>
      <c r="D29" s="27">
        <v>715</v>
      </c>
      <c r="E29" s="27">
        <v>1791</v>
      </c>
      <c r="F29" s="28">
        <v>42452</v>
      </c>
      <c r="G29" s="8">
        <v>0.94096862338641285</v>
      </c>
      <c r="H29" s="9">
        <v>1.6842551587675492E-2</v>
      </c>
      <c r="I29" s="10">
        <v>4.2188825025911619E-2</v>
      </c>
      <c r="J29" s="26">
        <v>40077</v>
      </c>
      <c r="K29" s="27">
        <v>763</v>
      </c>
      <c r="L29" s="27">
        <v>2721</v>
      </c>
      <c r="M29" s="28">
        <v>43561</v>
      </c>
      <c r="N29" s="8">
        <v>0.92002020155643804</v>
      </c>
      <c r="O29" s="9">
        <v>1.7515667684396594E-2</v>
      </c>
      <c r="P29" s="10">
        <v>6.2464130759165307E-2</v>
      </c>
      <c r="Q29" s="16">
        <v>-2.0948421829974806</v>
      </c>
      <c r="R29" s="17">
        <v>6.7311609672110126E-2</v>
      </c>
      <c r="S29" s="17">
        <v>2.0275305733253686</v>
      </c>
      <c r="T29" s="18">
        <v>2.0948421829974788</v>
      </c>
      <c r="U29" s="19">
        <v>1</v>
      </c>
    </row>
    <row r="30" spans="1:21" x14ac:dyDescent="0.25">
      <c r="A30" s="39">
        <v>3796</v>
      </c>
      <c r="B30" s="19" t="s">
        <v>40</v>
      </c>
      <c r="C30" s="27">
        <v>94402</v>
      </c>
      <c r="D30" s="27">
        <v>4723</v>
      </c>
      <c r="E30" s="27">
        <v>4480</v>
      </c>
      <c r="F30" s="28">
        <v>103605</v>
      </c>
      <c r="G30" s="8">
        <v>0.91117224072197289</v>
      </c>
      <c r="H30" s="9">
        <v>4.5586602963177451E-2</v>
      </c>
      <c r="I30" s="10">
        <v>4.324115631484967E-2</v>
      </c>
      <c r="J30" s="26">
        <v>92567</v>
      </c>
      <c r="K30" s="27">
        <v>1533</v>
      </c>
      <c r="L30" s="27">
        <v>9931</v>
      </c>
      <c r="M30" s="28">
        <v>104031</v>
      </c>
      <c r="N30" s="8">
        <v>0.88980207822668245</v>
      </c>
      <c r="O30" s="9">
        <v>1.4735992156184215E-2</v>
      </c>
      <c r="P30" s="10">
        <v>9.5461929617133359E-2</v>
      </c>
      <c r="Q30" s="16">
        <v>-2.1370162495290446</v>
      </c>
      <c r="R30" s="17">
        <v>-3.0850610806993237</v>
      </c>
      <c r="S30" s="17">
        <v>5.2220773302283687</v>
      </c>
      <c r="T30" s="18">
        <v>2.137016249529045</v>
      </c>
      <c r="U30" s="19">
        <v>1</v>
      </c>
    </row>
    <row r="31" spans="1:21" x14ac:dyDescent="0.25">
      <c r="A31" s="39">
        <v>3824</v>
      </c>
      <c r="B31" s="19" t="s">
        <v>68</v>
      </c>
      <c r="C31" s="27">
        <v>56441</v>
      </c>
      <c r="D31" s="27">
        <v>2378</v>
      </c>
      <c r="E31" s="27">
        <v>397</v>
      </c>
      <c r="F31" s="28">
        <v>59216</v>
      </c>
      <c r="G31" s="8">
        <v>0.95313766549581191</v>
      </c>
      <c r="H31" s="9">
        <v>4.0158065387733047E-2</v>
      </c>
      <c r="I31" s="10">
        <v>6.704269116455012E-3</v>
      </c>
      <c r="J31" s="26">
        <v>56970</v>
      </c>
      <c r="K31" s="27">
        <v>1368</v>
      </c>
      <c r="L31" s="27">
        <v>2945</v>
      </c>
      <c r="M31" s="28">
        <v>61283</v>
      </c>
      <c r="N31" s="8">
        <v>0.92962159163226343</v>
      </c>
      <c r="O31" s="9">
        <v>2.2322666971264463E-2</v>
      </c>
      <c r="P31" s="10">
        <v>4.8055741396472104E-2</v>
      </c>
      <c r="Q31" s="16">
        <v>-2.3516073863548481</v>
      </c>
      <c r="R31" s="17">
        <v>-1.7835398416468584</v>
      </c>
      <c r="S31" s="17">
        <v>4.135147228001709</v>
      </c>
      <c r="T31" s="18">
        <v>2.3516073863548508</v>
      </c>
      <c r="U31" s="19">
        <v>1</v>
      </c>
    </row>
    <row r="32" spans="1:21" x14ac:dyDescent="0.25">
      <c r="A32" s="39">
        <v>3770</v>
      </c>
      <c r="B32" s="19" t="s">
        <v>14</v>
      </c>
      <c r="C32" s="27">
        <v>21928</v>
      </c>
      <c r="D32" s="27">
        <v>429</v>
      </c>
      <c r="E32" s="27">
        <v>1309</v>
      </c>
      <c r="F32" s="28">
        <v>23666</v>
      </c>
      <c r="G32" s="8">
        <v>0.92656131158624189</v>
      </c>
      <c r="H32" s="9">
        <v>1.8127271190737766E-2</v>
      </c>
      <c r="I32" s="10">
        <v>5.5311417223020368E-2</v>
      </c>
      <c r="J32" s="26">
        <v>21301</v>
      </c>
      <c r="K32" s="27">
        <v>489</v>
      </c>
      <c r="L32" s="27">
        <v>1816</v>
      </c>
      <c r="M32" s="28">
        <v>23606</v>
      </c>
      <c r="N32" s="8">
        <v>0.90235533338981611</v>
      </c>
      <c r="O32" s="9">
        <v>2.0715072439210371E-2</v>
      </c>
      <c r="P32" s="10">
        <v>7.6929594170973475E-2</v>
      </c>
      <c r="Q32" s="16">
        <v>-2.4205978196425781</v>
      </c>
      <c r="R32" s="17">
        <v>0.25878012484726043</v>
      </c>
      <c r="S32" s="17">
        <v>2.1618176947953107</v>
      </c>
      <c r="T32" s="18">
        <v>2.420597819642571</v>
      </c>
      <c r="U32" s="19">
        <v>1</v>
      </c>
    </row>
    <row r="33" spans="1:21" x14ac:dyDescent="0.25">
      <c r="A33" s="39">
        <v>3784</v>
      </c>
      <c r="B33" s="19" t="s">
        <v>28</v>
      </c>
      <c r="C33" s="27">
        <v>19245</v>
      </c>
      <c r="D33" s="27">
        <v>263</v>
      </c>
      <c r="E33" s="27">
        <v>611</v>
      </c>
      <c r="F33" s="28">
        <v>20119</v>
      </c>
      <c r="G33" s="8">
        <v>0.95655847706148411</v>
      </c>
      <c r="H33" s="9">
        <v>1.3072220289278791E-2</v>
      </c>
      <c r="I33" s="10">
        <v>3.036930264923704E-2</v>
      </c>
      <c r="J33" s="26">
        <v>18812</v>
      </c>
      <c r="K33" s="27">
        <v>276</v>
      </c>
      <c r="L33" s="27">
        <v>1156</v>
      </c>
      <c r="M33" s="28">
        <v>20244</v>
      </c>
      <c r="N33" s="8">
        <v>0.92926299150365543</v>
      </c>
      <c r="O33" s="9">
        <v>1.3633669235328987E-2</v>
      </c>
      <c r="P33" s="10">
        <v>5.7103339261015608E-2</v>
      </c>
      <c r="Q33" s="16">
        <v>-2.729548555782868</v>
      </c>
      <c r="R33" s="17">
        <v>5.6144894605019563E-2</v>
      </c>
      <c r="S33" s="17">
        <v>2.6734036611778569</v>
      </c>
      <c r="T33" s="18">
        <v>2.7295485557828765</v>
      </c>
      <c r="U33" s="19">
        <v>1</v>
      </c>
    </row>
    <row r="34" spans="1:21" x14ac:dyDescent="0.25">
      <c r="A34" s="39">
        <v>3775</v>
      </c>
      <c r="B34" s="19" t="s">
        <v>19</v>
      </c>
      <c r="C34" s="27">
        <v>50825</v>
      </c>
      <c r="D34" s="27">
        <v>3540</v>
      </c>
      <c r="E34" s="27">
        <v>1444</v>
      </c>
      <c r="F34" s="28">
        <v>55809</v>
      </c>
      <c r="G34" s="8">
        <v>0.91069540755075351</v>
      </c>
      <c r="H34" s="9">
        <v>6.3430629468365321E-2</v>
      </c>
      <c r="I34" s="10">
        <v>2.587396298088122E-2</v>
      </c>
      <c r="J34" s="26">
        <v>48304</v>
      </c>
      <c r="K34" s="27">
        <v>1930</v>
      </c>
      <c r="L34" s="27">
        <v>4457</v>
      </c>
      <c r="M34" s="28">
        <v>54691</v>
      </c>
      <c r="N34" s="8">
        <v>0.88321661699365528</v>
      </c>
      <c r="O34" s="9">
        <v>3.5289170064544441E-2</v>
      </c>
      <c r="P34" s="10">
        <v>8.1494212941800301E-2</v>
      </c>
      <c r="Q34" s="16">
        <v>-2.7478790557098232</v>
      </c>
      <c r="R34" s="17">
        <v>-2.8141459403820881</v>
      </c>
      <c r="S34" s="17">
        <v>5.5620249960919077</v>
      </c>
      <c r="T34" s="18">
        <v>2.7478790557098196</v>
      </c>
      <c r="U34" s="19">
        <v>1</v>
      </c>
    </row>
    <row r="35" spans="1:21" x14ac:dyDescent="0.25">
      <c r="A35" s="39">
        <v>3798</v>
      </c>
      <c r="B35" s="19" t="s">
        <v>42</v>
      </c>
      <c r="C35" s="27">
        <v>142561</v>
      </c>
      <c r="D35" s="27">
        <v>1965</v>
      </c>
      <c r="E35" s="27">
        <v>2077</v>
      </c>
      <c r="F35" s="28">
        <v>146603</v>
      </c>
      <c r="G35" s="8">
        <v>0.97242894074473241</v>
      </c>
      <c r="H35" s="9">
        <v>1.3403545630034855E-2</v>
      </c>
      <c r="I35" s="10">
        <v>1.4167513625232771E-2</v>
      </c>
      <c r="J35" s="26">
        <v>134627</v>
      </c>
      <c r="K35" s="27">
        <v>3009</v>
      </c>
      <c r="L35" s="27">
        <v>5299</v>
      </c>
      <c r="M35" s="28">
        <v>142935</v>
      </c>
      <c r="N35" s="8">
        <v>0.9418756777556232</v>
      </c>
      <c r="O35" s="9">
        <v>2.1051526917829782E-2</v>
      </c>
      <c r="P35" s="10">
        <v>3.7072795326547031E-2</v>
      </c>
      <c r="Q35" s="16">
        <v>-3.0553262989109209</v>
      </c>
      <c r="R35" s="17">
        <v>0.76479812877949271</v>
      </c>
      <c r="S35" s="17">
        <v>2.290528170131426</v>
      </c>
      <c r="T35" s="18">
        <v>3.0553262989109187</v>
      </c>
      <c r="U35" s="19">
        <v>1</v>
      </c>
    </row>
    <row r="36" spans="1:21" ht="15.75" thickBot="1" x14ac:dyDescent="0.3">
      <c r="A36" s="40">
        <v>3766</v>
      </c>
      <c r="B36" s="23" t="s">
        <v>10</v>
      </c>
      <c r="C36" s="41">
        <v>711287</v>
      </c>
      <c r="D36" s="41">
        <v>11639</v>
      </c>
      <c r="E36" s="41">
        <v>6593</v>
      </c>
      <c r="F36" s="42">
        <v>729519</v>
      </c>
      <c r="G36" s="43">
        <v>0.97500819032814767</v>
      </c>
      <c r="H36" s="44">
        <v>1.5954348001902624E-2</v>
      </c>
      <c r="I36" s="45">
        <v>9.0374616699496514E-3</v>
      </c>
      <c r="J36" s="46">
        <v>696952</v>
      </c>
      <c r="K36" s="41">
        <v>3442</v>
      </c>
      <c r="L36" s="41">
        <v>37931</v>
      </c>
      <c r="M36" s="42">
        <v>738325</v>
      </c>
      <c r="N36" s="43">
        <v>0.94396370162191445</v>
      </c>
      <c r="O36" s="44">
        <v>4.6619036332238512E-3</v>
      </c>
      <c r="P36" s="45">
        <v>5.1374394744861683E-2</v>
      </c>
      <c r="Q36" s="47">
        <v>-3.104448870623322</v>
      </c>
      <c r="R36" s="48">
        <v>-1.1292444368678773</v>
      </c>
      <c r="S36" s="48">
        <v>4.2336933074912029</v>
      </c>
      <c r="T36" s="49">
        <v>3.1044488706233255</v>
      </c>
      <c r="U36" s="23">
        <v>1</v>
      </c>
    </row>
  </sheetData>
  <mergeCells count="5">
    <mergeCell ref="A1:A2"/>
    <mergeCell ref="B1:B2"/>
    <mergeCell ref="C1:I1"/>
    <mergeCell ref="J1:P1"/>
    <mergeCell ref="Q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="75" zoomScaleNormal="75" workbookViewId="0">
      <selection sqref="A1:A2"/>
    </sheetView>
  </sheetViews>
  <sheetFormatPr baseColWidth="10" defaultRowHeight="15" x14ac:dyDescent="0.25"/>
  <cols>
    <col min="2" max="2" width="33.140625" bestFit="1" customWidth="1"/>
    <col min="7" max="7" width="13.42578125" bestFit="1" customWidth="1"/>
    <col min="8" max="8" width="12.140625" bestFit="1" customWidth="1"/>
    <col min="9" max="9" width="14.42578125" bestFit="1" customWidth="1"/>
    <col min="14" max="14" width="13.42578125" bestFit="1" customWidth="1"/>
    <col min="15" max="15" width="12.140625" bestFit="1" customWidth="1"/>
    <col min="16" max="16" width="14.42578125" bestFit="1" customWidth="1"/>
    <col min="17" max="17" width="13.42578125" bestFit="1" customWidth="1"/>
    <col min="18" max="18" width="15" bestFit="1" customWidth="1"/>
    <col min="19" max="19" width="17.28515625" bestFit="1" customWidth="1"/>
  </cols>
  <sheetData>
    <row r="1" spans="1:21" ht="15.75" thickBot="1" x14ac:dyDescent="0.3">
      <c r="A1" s="58" t="s">
        <v>0</v>
      </c>
      <c r="B1" s="60" t="s">
        <v>1</v>
      </c>
      <c r="C1" s="53">
        <v>2019</v>
      </c>
      <c r="D1" s="53"/>
      <c r="E1" s="53"/>
      <c r="F1" s="53"/>
      <c r="G1" s="53"/>
      <c r="H1" s="53"/>
      <c r="I1" s="54"/>
      <c r="J1" s="55">
        <v>2020</v>
      </c>
      <c r="K1" s="56"/>
      <c r="L1" s="56"/>
      <c r="M1" s="56"/>
      <c r="N1" s="56"/>
      <c r="O1" s="56"/>
      <c r="P1" s="57"/>
      <c r="Q1" s="62" t="s">
        <v>105</v>
      </c>
      <c r="R1" s="62"/>
      <c r="S1" s="62"/>
      <c r="T1" s="62"/>
      <c r="U1" s="63"/>
    </row>
    <row r="2" spans="1:21" ht="15.75" thickBot="1" x14ac:dyDescent="0.3">
      <c r="A2" s="59"/>
      <c r="B2" s="61"/>
      <c r="C2" s="15" t="s">
        <v>97</v>
      </c>
      <c r="D2" s="15" t="s">
        <v>98</v>
      </c>
      <c r="E2" s="15" t="s">
        <v>99</v>
      </c>
      <c r="F2" s="25" t="s">
        <v>103</v>
      </c>
      <c r="G2" s="32" t="s">
        <v>100</v>
      </c>
      <c r="H2" s="33" t="s">
        <v>101</v>
      </c>
      <c r="I2" s="34" t="s">
        <v>102</v>
      </c>
      <c r="J2" s="24" t="s">
        <v>97</v>
      </c>
      <c r="K2" s="15" t="s">
        <v>98</v>
      </c>
      <c r="L2" s="15" t="s">
        <v>99</v>
      </c>
      <c r="M2" s="25" t="s">
        <v>103</v>
      </c>
      <c r="N2" s="35" t="s">
        <v>100</v>
      </c>
      <c r="O2" s="36" t="s">
        <v>101</v>
      </c>
      <c r="P2" s="37" t="s">
        <v>102</v>
      </c>
      <c r="Q2" s="6" t="s">
        <v>100</v>
      </c>
      <c r="R2" s="7" t="s">
        <v>107</v>
      </c>
      <c r="S2" s="7" t="s">
        <v>108</v>
      </c>
      <c r="T2" s="15" t="s">
        <v>109</v>
      </c>
      <c r="U2" s="38" t="s">
        <v>106</v>
      </c>
    </row>
    <row r="3" spans="1:21" x14ac:dyDescent="0.25">
      <c r="A3" s="39">
        <v>3806</v>
      </c>
      <c r="B3" s="19" t="s">
        <v>50</v>
      </c>
      <c r="C3" s="27">
        <v>57187</v>
      </c>
      <c r="D3" s="27">
        <v>3632</v>
      </c>
      <c r="E3" s="27">
        <v>4417</v>
      </c>
      <c r="F3" s="28">
        <v>65236</v>
      </c>
      <c r="G3" s="8">
        <v>0.87661720522410935</v>
      </c>
      <c r="H3" s="9">
        <v>5.5674780795879578E-2</v>
      </c>
      <c r="I3" s="10">
        <v>6.7708013980011042E-2</v>
      </c>
      <c r="J3" s="26">
        <v>60219</v>
      </c>
      <c r="K3" s="27">
        <v>1353</v>
      </c>
      <c r="L3" s="27">
        <v>3488</v>
      </c>
      <c r="M3" s="28">
        <v>65060</v>
      </c>
      <c r="N3" s="8">
        <v>0.92559176145096833</v>
      </c>
      <c r="O3" s="9">
        <v>2.0796188134030127E-2</v>
      </c>
      <c r="P3" s="10">
        <v>5.3612050415001535E-2</v>
      </c>
      <c r="Q3" s="16">
        <v>4.8974556226858983</v>
      </c>
      <c r="R3" s="17">
        <v>-3.487859266184945</v>
      </c>
      <c r="S3" s="17">
        <v>-1.4095963565009508</v>
      </c>
      <c r="T3" s="18">
        <v>-4.8974556226858956</v>
      </c>
      <c r="U3" s="19">
        <v>2</v>
      </c>
    </row>
    <row r="4" spans="1:21" x14ac:dyDescent="0.25">
      <c r="A4" s="39">
        <v>3822</v>
      </c>
      <c r="B4" s="19" t="s">
        <v>66</v>
      </c>
      <c r="C4" s="27">
        <v>36108</v>
      </c>
      <c r="D4" s="27">
        <v>1332</v>
      </c>
      <c r="E4" s="27">
        <v>4253</v>
      </c>
      <c r="F4" s="28">
        <v>41693</v>
      </c>
      <c r="G4" s="8">
        <v>0.86604465977502221</v>
      </c>
      <c r="H4" s="9">
        <v>3.1947808984721653E-2</v>
      </c>
      <c r="I4" s="10">
        <v>0.10200753124025616</v>
      </c>
      <c r="J4" s="26">
        <v>38301</v>
      </c>
      <c r="K4" s="27">
        <v>506</v>
      </c>
      <c r="L4" s="27">
        <v>3064</v>
      </c>
      <c r="M4" s="28">
        <v>41871</v>
      </c>
      <c r="N4" s="8">
        <v>0.91473812423873324</v>
      </c>
      <c r="O4" s="9">
        <v>1.2084736452437248E-2</v>
      </c>
      <c r="P4" s="10">
        <v>7.3177139308829506E-2</v>
      </c>
      <c r="Q4" s="16">
        <v>4.8693464463711038</v>
      </c>
      <c r="R4" s="17">
        <v>-1.9863072532284407</v>
      </c>
      <c r="S4" s="17">
        <v>-2.8830391931426655</v>
      </c>
      <c r="T4" s="18">
        <v>-4.8693464463711065</v>
      </c>
      <c r="U4" s="19">
        <v>2</v>
      </c>
    </row>
    <row r="5" spans="1:21" x14ac:dyDescent="0.25">
      <c r="A5" s="39">
        <v>3831</v>
      </c>
      <c r="B5" s="19" t="s">
        <v>74</v>
      </c>
      <c r="C5" s="27">
        <v>8147</v>
      </c>
      <c r="D5" s="27">
        <v>275</v>
      </c>
      <c r="E5" s="27">
        <v>622</v>
      </c>
      <c r="F5" s="28">
        <v>9044</v>
      </c>
      <c r="G5" s="8">
        <v>0.90081822202565232</v>
      </c>
      <c r="H5" s="9">
        <v>3.0406899601946043E-2</v>
      </c>
      <c r="I5" s="10">
        <v>6.8774878372401593E-2</v>
      </c>
      <c r="J5" s="26">
        <v>8938</v>
      </c>
      <c r="K5" s="27">
        <v>240</v>
      </c>
      <c r="L5" s="27">
        <v>247</v>
      </c>
      <c r="M5" s="28">
        <v>9425</v>
      </c>
      <c r="N5" s="8">
        <v>0.94832891246684348</v>
      </c>
      <c r="O5" s="9">
        <v>2.546419098143236E-2</v>
      </c>
      <c r="P5" s="10">
        <v>2.6206896551724139E-2</v>
      </c>
      <c r="Q5" s="16">
        <v>4.7510690441191166</v>
      </c>
      <c r="R5" s="17">
        <v>-0.49427086205136828</v>
      </c>
      <c r="S5" s="17">
        <v>-4.2567981820677456</v>
      </c>
      <c r="T5" s="18">
        <v>-4.7510690441191139</v>
      </c>
      <c r="U5" s="19">
        <v>2</v>
      </c>
    </row>
    <row r="6" spans="1:21" x14ac:dyDescent="0.25">
      <c r="A6" s="39">
        <v>3789</v>
      </c>
      <c r="B6" s="19" t="s">
        <v>33</v>
      </c>
      <c r="C6" s="27">
        <v>84046</v>
      </c>
      <c r="D6" s="27">
        <v>2994</v>
      </c>
      <c r="E6" s="27">
        <v>7976</v>
      </c>
      <c r="F6" s="28">
        <v>95016</v>
      </c>
      <c r="G6" s="8">
        <v>0.88454576071398505</v>
      </c>
      <c r="H6" s="9">
        <v>3.1510482445061883E-2</v>
      </c>
      <c r="I6" s="10">
        <v>8.3943756840953107E-2</v>
      </c>
      <c r="J6" s="26">
        <v>90132</v>
      </c>
      <c r="K6" s="27">
        <v>1634</v>
      </c>
      <c r="L6" s="27">
        <v>5115</v>
      </c>
      <c r="M6" s="28">
        <v>96881</v>
      </c>
      <c r="N6" s="8">
        <v>0.93033721782392831</v>
      </c>
      <c r="O6" s="9">
        <v>1.6866052167091587E-2</v>
      </c>
      <c r="P6" s="10">
        <v>5.2796730008980088E-2</v>
      </c>
      <c r="Q6" s="16">
        <v>4.5791457109943252</v>
      </c>
      <c r="R6" s="17">
        <v>-1.4644430277970295</v>
      </c>
      <c r="S6" s="17">
        <v>-3.1147026831973021</v>
      </c>
      <c r="T6" s="18">
        <v>-4.5791457109943314</v>
      </c>
      <c r="U6" s="19">
        <v>2</v>
      </c>
    </row>
    <row r="7" spans="1:21" x14ac:dyDescent="0.25">
      <c r="A7" s="39">
        <v>3783</v>
      </c>
      <c r="B7" s="19" t="s">
        <v>27</v>
      </c>
      <c r="C7" s="27">
        <v>20716</v>
      </c>
      <c r="D7" s="27">
        <v>558</v>
      </c>
      <c r="E7" s="27">
        <v>1306</v>
      </c>
      <c r="F7" s="28">
        <v>22580</v>
      </c>
      <c r="G7" s="8">
        <v>0.91744906997342779</v>
      </c>
      <c r="H7" s="9">
        <v>2.4712134632418069E-2</v>
      </c>
      <c r="I7" s="10">
        <v>5.7838795394154117E-2</v>
      </c>
      <c r="J7" s="26">
        <v>21496</v>
      </c>
      <c r="K7" s="27">
        <v>330</v>
      </c>
      <c r="L7" s="27">
        <v>505</v>
      </c>
      <c r="M7" s="28">
        <v>22331</v>
      </c>
      <c r="N7" s="8">
        <v>0.96260803367516012</v>
      </c>
      <c r="O7" s="9">
        <v>1.4777663337960682E-2</v>
      </c>
      <c r="P7" s="10">
        <v>2.2614302986879227E-2</v>
      </c>
      <c r="Q7" s="16">
        <v>4.515896370173234</v>
      </c>
      <c r="R7" s="17">
        <v>-0.99344712944573876</v>
      </c>
      <c r="S7" s="17">
        <v>-3.522449240727489</v>
      </c>
      <c r="T7" s="18">
        <v>-4.5158963701732278</v>
      </c>
      <c r="U7" s="19">
        <v>2</v>
      </c>
    </row>
    <row r="8" spans="1:21" x14ac:dyDescent="0.25">
      <c r="A8" s="39">
        <v>4910</v>
      </c>
      <c r="B8" s="19" t="s">
        <v>87</v>
      </c>
      <c r="C8" s="27">
        <v>149860</v>
      </c>
      <c r="D8" s="27">
        <v>5260</v>
      </c>
      <c r="E8" s="27">
        <v>15343</v>
      </c>
      <c r="F8" s="28">
        <v>170463</v>
      </c>
      <c r="G8" s="8">
        <v>0.8791350615676129</v>
      </c>
      <c r="H8" s="9">
        <v>3.0857136152713491E-2</v>
      </c>
      <c r="I8" s="10">
        <v>9.0007802279673602E-2</v>
      </c>
      <c r="J8" s="26">
        <v>159553</v>
      </c>
      <c r="K8" s="27">
        <v>3431</v>
      </c>
      <c r="L8" s="27">
        <v>9658</v>
      </c>
      <c r="M8" s="28">
        <v>172642</v>
      </c>
      <c r="N8" s="8">
        <v>0.92418414985924635</v>
      </c>
      <c r="O8" s="9">
        <v>1.9873495441433717E-2</v>
      </c>
      <c r="P8" s="10">
        <v>5.5942354699319977E-2</v>
      </c>
      <c r="Q8" s="16">
        <v>4.5049088291633455</v>
      </c>
      <c r="R8" s="17">
        <v>-1.0983640711279774</v>
      </c>
      <c r="S8" s="17">
        <v>-3.4065447580353627</v>
      </c>
      <c r="T8" s="18">
        <v>-4.5049088291633401</v>
      </c>
      <c r="U8" s="19">
        <v>2</v>
      </c>
    </row>
    <row r="9" spans="1:21" x14ac:dyDescent="0.25">
      <c r="A9" s="39">
        <v>3774</v>
      </c>
      <c r="B9" s="19" t="s">
        <v>18</v>
      </c>
      <c r="C9" s="27">
        <v>36935</v>
      </c>
      <c r="D9" s="27">
        <v>971</v>
      </c>
      <c r="E9" s="27">
        <v>3959</v>
      </c>
      <c r="F9" s="28">
        <v>41865</v>
      </c>
      <c r="G9" s="8">
        <v>0.88224053505314703</v>
      </c>
      <c r="H9" s="9">
        <v>2.3193598471276722E-2</v>
      </c>
      <c r="I9" s="10">
        <v>9.4565866475576257E-2</v>
      </c>
      <c r="J9" s="26">
        <v>38474</v>
      </c>
      <c r="K9" s="27">
        <v>720</v>
      </c>
      <c r="L9" s="27">
        <v>2300</v>
      </c>
      <c r="M9" s="28">
        <v>41494</v>
      </c>
      <c r="N9" s="8">
        <v>0.92721839302067766</v>
      </c>
      <c r="O9" s="9">
        <v>1.7351906299705983E-2</v>
      </c>
      <c r="P9" s="10">
        <v>5.5429700679616327E-2</v>
      </c>
      <c r="Q9" s="16">
        <v>4.4977857967530621</v>
      </c>
      <c r="R9" s="17">
        <v>-0.58416921715707393</v>
      </c>
      <c r="S9" s="17">
        <v>-3.9136165795959932</v>
      </c>
      <c r="T9" s="18">
        <v>-4.4977857967530674</v>
      </c>
      <c r="U9" s="19">
        <v>2</v>
      </c>
    </row>
    <row r="10" spans="1:21" x14ac:dyDescent="0.25">
      <c r="A10" s="39">
        <v>3760</v>
      </c>
      <c r="B10" s="19" t="s">
        <v>4</v>
      </c>
      <c r="C10" s="27">
        <v>53074</v>
      </c>
      <c r="D10" s="27">
        <v>2445</v>
      </c>
      <c r="E10" s="27">
        <v>5222</v>
      </c>
      <c r="F10" s="28">
        <v>60741</v>
      </c>
      <c r="G10" s="8">
        <v>0.87377553876294434</v>
      </c>
      <c r="H10" s="9">
        <v>4.0252876969427573E-2</v>
      </c>
      <c r="I10" s="10">
        <v>8.5971584267628132E-2</v>
      </c>
      <c r="J10" s="26">
        <v>57007</v>
      </c>
      <c r="K10" s="27">
        <v>1137</v>
      </c>
      <c r="L10" s="27">
        <v>3918</v>
      </c>
      <c r="M10" s="28">
        <v>62062</v>
      </c>
      <c r="N10" s="8">
        <v>0.91854919274274116</v>
      </c>
      <c r="O10" s="9">
        <v>1.8320389288131223E-2</v>
      </c>
      <c r="P10" s="10">
        <v>6.3130417969127647E-2</v>
      </c>
      <c r="Q10" s="16">
        <v>4.4773653979796819</v>
      </c>
      <c r="R10" s="17">
        <v>-2.1932487681296351</v>
      </c>
      <c r="S10" s="17">
        <v>-2.2841166298500486</v>
      </c>
      <c r="T10" s="18">
        <v>-4.4773653979796837</v>
      </c>
      <c r="U10" s="19">
        <v>2</v>
      </c>
    </row>
    <row r="11" spans="1:21" x14ac:dyDescent="0.25">
      <c r="A11" s="39">
        <v>3759</v>
      </c>
      <c r="B11" s="19" t="s">
        <v>3</v>
      </c>
      <c r="C11" s="27">
        <v>278681</v>
      </c>
      <c r="D11" s="27">
        <v>12637</v>
      </c>
      <c r="E11" s="27">
        <v>31648</v>
      </c>
      <c r="F11" s="28">
        <v>322966</v>
      </c>
      <c r="G11" s="8">
        <v>0.86288030318980946</v>
      </c>
      <c r="H11" s="9">
        <v>3.912795774168179E-2</v>
      </c>
      <c r="I11" s="10">
        <v>9.7991739068508762E-2</v>
      </c>
      <c r="J11" s="26">
        <v>293736</v>
      </c>
      <c r="K11" s="27">
        <v>4754</v>
      </c>
      <c r="L11" s="27">
        <v>25711</v>
      </c>
      <c r="M11" s="28">
        <v>324201</v>
      </c>
      <c r="N11" s="8">
        <v>0.90603051810450919</v>
      </c>
      <c r="O11" s="9">
        <v>1.4663742554773119E-2</v>
      </c>
      <c r="P11" s="10">
        <v>7.9305739340717635E-2</v>
      </c>
      <c r="Q11" s="16">
        <v>4.315021491469972</v>
      </c>
      <c r="R11" s="17">
        <v>-2.4464215186908675</v>
      </c>
      <c r="S11" s="17">
        <v>-1.8685999727791127</v>
      </c>
      <c r="T11" s="18">
        <v>-4.31502149146998</v>
      </c>
      <c r="U11" s="19">
        <v>2</v>
      </c>
    </row>
    <row r="12" spans="1:21" x14ac:dyDescent="0.25">
      <c r="A12" s="39">
        <v>3771</v>
      </c>
      <c r="B12" s="19" t="s">
        <v>15</v>
      </c>
      <c r="C12" s="27">
        <v>15700</v>
      </c>
      <c r="D12" s="27">
        <v>258</v>
      </c>
      <c r="E12" s="27">
        <v>1338</v>
      </c>
      <c r="F12" s="28">
        <v>17296</v>
      </c>
      <c r="G12" s="8">
        <v>0.90772432932469937</v>
      </c>
      <c r="H12" s="9">
        <v>1.4916743755781683E-2</v>
      </c>
      <c r="I12" s="10">
        <v>7.7358926919518969E-2</v>
      </c>
      <c r="J12" s="26">
        <v>16258</v>
      </c>
      <c r="K12" s="27">
        <v>79</v>
      </c>
      <c r="L12" s="27">
        <v>776</v>
      </c>
      <c r="M12" s="28">
        <v>17113</v>
      </c>
      <c r="N12" s="8">
        <v>0.95003798282007834</v>
      </c>
      <c r="O12" s="9">
        <v>4.6163735172091392E-3</v>
      </c>
      <c r="P12" s="10">
        <v>4.5345643662712556E-2</v>
      </c>
      <c r="Q12" s="16">
        <v>4.2313653495378967</v>
      </c>
      <c r="R12" s="17">
        <v>-1.0300370238572543</v>
      </c>
      <c r="S12" s="17">
        <v>-3.2013283256806413</v>
      </c>
      <c r="T12" s="18">
        <v>-4.2313653495378958</v>
      </c>
      <c r="U12" s="19">
        <v>2</v>
      </c>
    </row>
    <row r="13" spans="1:21" x14ac:dyDescent="0.25">
      <c r="A13" s="39">
        <v>4436</v>
      </c>
      <c r="B13" s="19" t="s">
        <v>78</v>
      </c>
      <c r="C13" s="27">
        <v>22430</v>
      </c>
      <c r="D13" s="27">
        <v>1332</v>
      </c>
      <c r="E13" s="27">
        <v>3136</v>
      </c>
      <c r="F13" s="28">
        <v>26898</v>
      </c>
      <c r="G13" s="8">
        <v>0.83389099561305668</v>
      </c>
      <c r="H13" s="9">
        <v>4.9520410439437876E-2</v>
      </c>
      <c r="I13" s="10">
        <v>0.11658859394750538</v>
      </c>
      <c r="J13" s="26">
        <v>23457</v>
      </c>
      <c r="K13" s="27">
        <v>692</v>
      </c>
      <c r="L13" s="27">
        <v>2625</v>
      </c>
      <c r="M13" s="28">
        <v>26774</v>
      </c>
      <c r="N13" s="8">
        <v>0.87611115261074179</v>
      </c>
      <c r="O13" s="9">
        <v>2.5845969970867258E-2</v>
      </c>
      <c r="P13" s="10">
        <v>9.8042877418390975E-2</v>
      </c>
      <c r="Q13" s="16">
        <v>4.2220156997685105</v>
      </c>
      <c r="R13" s="17">
        <v>-2.3674440468570617</v>
      </c>
      <c r="S13" s="17">
        <v>-1.8545716529114409</v>
      </c>
      <c r="T13" s="18">
        <v>-4.2220156997685026</v>
      </c>
      <c r="U13" s="19">
        <v>2</v>
      </c>
    </row>
    <row r="14" spans="1:21" x14ac:dyDescent="0.25">
      <c r="A14" s="39">
        <v>3767</v>
      </c>
      <c r="B14" s="19" t="s">
        <v>11</v>
      </c>
      <c r="C14" s="27">
        <v>200328</v>
      </c>
      <c r="D14" s="27">
        <v>5928</v>
      </c>
      <c r="E14" s="27">
        <v>10102</v>
      </c>
      <c r="F14" s="28">
        <v>216358</v>
      </c>
      <c r="G14" s="8">
        <v>0.92590983462594401</v>
      </c>
      <c r="H14" s="9">
        <v>2.7399033084055131E-2</v>
      </c>
      <c r="I14" s="10">
        <v>4.6691132290000832E-2</v>
      </c>
      <c r="J14" s="26">
        <v>209102</v>
      </c>
      <c r="K14" s="27">
        <v>2830</v>
      </c>
      <c r="L14" s="27">
        <v>4228</v>
      </c>
      <c r="M14" s="28">
        <v>216160</v>
      </c>
      <c r="N14" s="8">
        <v>0.96734826054774237</v>
      </c>
      <c r="O14" s="9">
        <v>1.3092153960029608E-2</v>
      </c>
      <c r="P14" s="10">
        <v>1.9559585492227978E-2</v>
      </c>
      <c r="Q14" s="16">
        <v>4.1438425921798361</v>
      </c>
      <c r="R14" s="17">
        <v>-1.4306879124025522</v>
      </c>
      <c r="S14" s="17">
        <v>-2.7131546797772854</v>
      </c>
      <c r="T14" s="18">
        <v>-4.1438425921798379</v>
      </c>
      <c r="U14" s="19">
        <v>2</v>
      </c>
    </row>
    <row r="15" spans="1:21" x14ac:dyDescent="0.25">
      <c r="A15" s="39">
        <v>3773</v>
      </c>
      <c r="B15" s="19" t="s">
        <v>17</v>
      </c>
      <c r="C15" s="27">
        <v>78514</v>
      </c>
      <c r="D15" s="27">
        <v>3324</v>
      </c>
      <c r="E15" s="27">
        <v>5998</v>
      </c>
      <c r="F15" s="28">
        <v>87836</v>
      </c>
      <c r="G15" s="8">
        <v>0.89387039482672248</v>
      </c>
      <c r="H15" s="9">
        <v>3.7843253335762099E-2</v>
      </c>
      <c r="I15" s="10">
        <v>6.8286351837515372E-2</v>
      </c>
      <c r="J15" s="26">
        <v>80759</v>
      </c>
      <c r="K15" s="27">
        <v>2169</v>
      </c>
      <c r="L15" s="27">
        <v>3442</v>
      </c>
      <c r="M15" s="28">
        <v>86370</v>
      </c>
      <c r="N15" s="8">
        <v>0.93503531318744937</v>
      </c>
      <c r="O15" s="9">
        <v>2.5112886418895451E-2</v>
      </c>
      <c r="P15" s="10">
        <v>3.9851800393655205E-2</v>
      </c>
      <c r="Q15" s="16">
        <v>4.1164918360726883</v>
      </c>
      <c r="R15" s="17">
        <v>-1.2730366916866649</v>
      </c>
      <c r="S15" s="17">
        <v>-2.8434551443860165</v>
      </c>
      <c r="T15" s="18">
        <v>-4.1164918360726812</v>
      </c>
      <c r="U15" s="19">
        <v>2</v>
      </c>
    </row>
    <row r="16" spans="1:21" x14ac:dyDescent="0.25">
      <c r="A16" s="39">
        <v>10904</v>
      </c>
      <c r="B16" s="19" t="s">
        <v>95</v>
      </c>
      <c r="C16" s="27">
        <v>12524</v>
      </c>
      <c r="D16" s="27">
        <v>404</v>
      </c>
      <c r="E16" s="27">
        <v>1346</v>
      </c>
      <c r="F16" s="28">
        <v>14274</v>
      </c>
      <c r="G16" s="8">
        <v>0.87739946756340204</v>
      </c>
      <c r="H16" s="9">
        <v>2.8303208631077485E-2</v>
      </c>
      <c r="I16" s="10">
        <v>9.4297323805520528E-2</v>
      </c>
      <c r="J16" s="26">
        <v>13719</v>
      </c>
      <c r="K16" s="27">
        <v>149</v>
      </c>
      <c r="L16" s="27">
        <v>1085</v>
      </c>
      <c r="M16" s="28">
        <v>14953</v>
      </c>
      <c r="N16" s="8">
        <v>0.91747475422992042</v>
      </c>
      <c r="O16" s="9">
        <v>9.964555607570388E-3</v>
      </c>
      <c r="P16" s="10">
        <v>7.2560690162509198E-2</v>
      </c>
      <c r="Q16" s="16">
        <v>4.0075286666518384</v>
      </c>
      <c r="R16" s="17">
        <v>-1.8338653023507097</v>
      </c>
      <c r="S16" s="17">
        <v>-2.1736633643011332</v>
      </c>
      <c r="T16" s="18">
        <v>-4.0075286666518428</v>
      </c>
      <c r="U16" s="19">
        <v>2</v>
      </c>
    </row>
    <row r="17" spans="1:21" x14ac:dyDescent="0.25">
      <c r="A17" s="39">
        <v>3817</v>
      </c>
      <c r="B17" s="19" t="s">
        <v>61</v>
      </c>
      <c r="C17" s="27">
        <v>107522</v>
      </c>
      <c r="D17" s="27">
        <v>5947</v>
      </c>
      <c r="E17" s="27">
        <v>9091</v>
      </c>
      <c r="F17" s="28">
        <v>122560</v>
      </c>
      <c r="G17" s="8">
        <v>0.87730091383812014</v>
      </c>
      <c r="H17" s="9">
        <v>4.8523172323759793E-2</v>
      </c>
      <c r="I17" s="10">
        <v>7.4175913838120111E-2</v>
      </c>
      <c r="J17" s="26">
        <v>111611</v>
      </c>
      <c r="K17" s="27">
        <v>3079</v>
      </c>
      <c r="L17" s="27">
        <v>7094</v>
      </c>
      <c r="M17" s="28">
        <v>121784</v>
      </c>
      <c r="N17" s="8">
        <v>0.91646685935755112</v>
      </c>
      <c r="O17" s="9">
        <v>2.5282467319188071E-2</v>
      </c>
      <c r="P17" s="10">
        <v>5.8250673323260858E-2</v>
      </c>
      <c r="Q17" s="16">
        <v>3.9165945519430978</v>
      </c>
      <c r="R17" s="17">
        <v>-2.324070500457172</v>
      </c>
      <c r="S17" s="17">
        <v>-1.5925240514859254</v>
      </c>
      <c r="T17" s="18">
        <v>-3.9165945519430974</v>
      </c>
      <c r="U17" s="19">
        <v>2</v>
      </c>
    </row>
    <row r="18" spans="1:21" x14ac:dyDescent="0.25">
      <c r="A18" s="39">
        <v>3827</v>
      </c>
      <c r="B18" s="19" t="s">
        <v>110</v>
      </c>
      <c r="C18" s="27">
        <v>7371</v>
      </c>
      <c r="D18" s="27">
        <v>173</v>
      </c>
      <c r="E18" s="27">
        <v>772</v>
      </c>
      <c r="F18" s="28">
        <v>8316</v>
      </c>
      <c r="G18" s="8">
        <v>0.88636363636363635</v>
      </c>
      <c r="H18" s="9">
        <v>2.0803270803270803E-2</v>
      </c>
      <c r="I18" s="10">
        <v>9.2833092833092837E-2</v>
      </c>
      <c r="J18" s="26">
        <v>7737</v>
      </c>
      <c r="K18" s="27">
        <v>58</v>
      </c>
      <c r="L18" s="27">
        <v>568</v>
      </c>
      <c r="M18" s="28">
        <v>8363</v>
      </c>
      <c r="N18" s="8">
        <v>0.92514647853641041</v>
      </c>
      <c r="O18" s="9">
        <v>6.9353102953485591E-3</v>
      </c>
      <c r="P18" s="10">
        <v>6.7918211168241066E-2</v>
      </c>
      <c r="Q18" s="16">
        <v>3.8782842172774057</v>
      </c>
      <c r="R18" s="17">
        <v>-1.3867960507922246</v>
      </c>
      <c r="S18" s="17">
        <v>-2.4914881664851771</v>
      </c>
      <c r="T18" s="18">
        <v>-3.8782842172774017</v>
      </c>
      <c r="U18" s="19">
        <v>2</v>
      </c>
    </row>
    <row r="19" spans="1:21" x14ac:dyDescent="0.25">
      <c r="A19" s="39">
        <v>3812</v>
      </c>
      <c r="B19" s="19" t="s">
        <v>56</v>
      </c>
      <c r="C19" s="27">
        <v>21158</v>
      </c>
      <c r="D19" s="27">
        <v>782</v>
      </c>
      <c r="E19" s="27">
        <v>2408</v>
      </c>
      <c r="F19" s="28">
        <v>24348</v>
      </c>
      <c r="G19" s="8">
        <v>0.86898307869229507</v>
      </c>
      <c r="H19" s="9">
        <v>3.2117627731230489E-2</v>
      </c>
      <c r="I19" s="10">
        <v>9.8899293576474451E-2</v>
      </c>
      <c r="J19" s="26">
        <v>23132</v>
      </c>
      <c r="K19" s="27">
        <v>513</v>
      </c>
      <c r="L19" s="27">
        <v>1840</v>
      </c>
      <c r="M19" s="28">
        <v>25485</v>
      </c>
      <c r="N19" s="8">
        <v>0.90767117912497552</v>
      </c>
      <c r="O19" s="9">
        <v>2.0129487934078871E-2</v>
      </c>
      <c r="P19" s="10">
        <v>7.219933294094566E-2</v>
      </c>
      <c r="Q19" s="16">
        <v>3.868810043268045</v>
      </c>
      <c r="R19" s="17">
        <v>-1.1988139797151618</v>
      </c>
      <c r="S19" s="17">
        <v>-2.6699960635528792</v>
      </c>
      <c r="T19" s="18">
        <v>-3.868810043268041</v>
      </c>
      <c r="U19" s="19">
        <v>2</v>
      </c>
    </row>
    <row r="20" spans="1:21" x14ac:dyDescent="0.25">
      <c r="A20" s="39">
        <v>3805</v>
      </c>
      <c r="B20" s="19" t="s">
        <v>49</v>
      </c>
      <c r="C20" s="27">
        <v>43319</v>
      </c>
      <c r="D20" s="27">
        <v>2237</v>
      </c>
      <c r="E20" s="27">
        <v>1800</v>
      </c>
      <c r="F20" s="28">
        <v>47356</v>
      </c>
      <c r="G20" s="8">
        <v>0.91475209054818818</v>
      </c>
      <c r="H20" s="9">
        <v>4.7237942393783261E-2</v>
      </c>
      <c r="I20" s="10">
        <v>3.8009967058028553E-2</v>
      </c>
      <c r="J20" s="26">
        <v>44394</v>
      </c>
      <c r="K20" s="27">
        <v>830</v>
      </c>
      <c r="L20" s="27">
        <v>1381</v>
      </c>
      <c r="M20" s="28">
        <v>46605</v>
      </c>
      <c r="N20" s="8">
        <v>0.95255873833279692</v>
      </c>
      <c r="O20" s="9">
        <v>1.7809247934770948E-2</v>
      </c>
      <c r="P20" s="10">
        <v>2.9632013732432141E-2</v>
      </c>
      <c r="Q20" s="16">
        <v>3.7806647784608738</v>
      </c>
      <c r="R20" s="17">
        <v>-2.9428694459012315</v>
      </c>
      <c r="S20" s="17">
        <v>-0.83779533255964111</v>
      </c>
      <c r="T20" s="18">
        <v>-3.7806647784608725</v>
      </c>
      <c r="U20" s="19">
        <v>2</v>
      </c>
    </row>
    <row r="21" spans="1:21" x14ac:dyDescent="0.25">
      <c r="A21" s="39">
        <v>3810</v>
      </c>
      <c r="B21" s="19" t="s">
        <v>54</v>
      </c>
      <c r="C21" s="27">
        <v>35509</v>
      </c>
      <c r="D21" s="27">
        <v>1004</v>
      </c>
      <c r="E21" s="27">
        <v>4064</v>
      </c>
      <c r="F21" s="28">
        <v>40577</v>
      </c>
      <c r="G21" s="8">
        <v>0.87510165857505484</v>
      </c>
      <c r="H21" s="9">
        <v>2.474308105577051E-2</v>
      </c>
      <c r="I21" s="10">
        <v>0.10015526036917466</v>
      </c>
      <c r="J21" s="26">
        <v>37485</v>
      </c>
      <c r="K21" s="27">
        <v>994</v>
      </c>
      <c r="L21" s="27">
        <v>2594</v>
      </c>
      <c r="M21" s="28">
        <v>41073</v>
      </c>
      <c r="N21" s="8">
        <v>0.91264334234168432</v>
      </c>
      <c r="O21" s="9">
        <v>2.4200813186278092E-2</v>
      </c>
      <c r="P21" s="10">
        <v>6.3155844472037592E-2</v>
      </c>
      <c r="Q21" s="16">
        <v>3.7541683766629474</v>
      </c>
      <c r="R21" s="17">
        <v>-5.4226786949241809E-2</v>
      </c>
      <c r="S21" s="17">
        <v>-3.6999415897137067</v>
      </c>
      <c r="T21" s="18">
        <v>-3.7541683766629483</v>
      </c>
      <c r="U21" s="19">
        <v>2</v>
      </c>
    </row>
    <row r="22" spans="1:21" x14ac:dyDescent="0.25">
      <c r="A22" s="39">
        <v>3807</v>
      </c>
      <c r="B22" s="19" t="s">
        <v>51</v>
      </c>
      <c r="C22" s="27">
        <v>23427</v>
      </c>
      <c r="D22" s="27">
        <v>1116</v>
      </c>
      <c r="E22" s="27">
        <v>2749</v>
      </c>
      <c r="F22" s="28">
        <v>27292</v>
      </c>
      <c r="G22" s="8">
        <v>0.85838340905759924</v>
      </c>
      <c r="H22" s="9">
        <v>4.0891103620108456E-2</v>
      </c>
      <c r="I22" s="10">
        <v>0.10072548732229225</v>
      </c>
      <c r="J22" s="26">
        <v>24300</v>
      </c>
      <c r="K22" s="27">
        <v>301</v>
      </c>
      <c r="L22" s="27">
        <v>2540</v>
      </c>
      <c r="M22" s="28">
        <v>27141</v>
      </c>
      <c r="N22" s="8">
        <v>0.89532441693379017</v>
      </c>
      <c r="O22" s="9">
        <v>1.1090232489591394E-2</v>
      </c>
      <c r="P22" s="10">
        <v>9.3585350576618404E-2</v>
      </c>
      <c r="Q22" s="16">
        <v>3.6941007876190923</v>
      </c>
      <c r="R22" s="17">
        <v>-2.9800871130517064</v>
      </c>
      <c r="S22" s="17">
        <v>-0.71401367456738474</v>
      </c>
      <c r="T22" s="18">
        <v>-3.694100787619091</v>
      </c>
      <c r="U22" s="19">
        <v>2</v>
      </c>
    </row>
    <row r="23" spans="1:21" x14ac:dyDescent="0.25">
      <c r="A23" s="39">
        <v>3815</v>
      </c>
      <c r="B23" s="19" t="s">
        <v>59</v>
      </c>
      <c r="C23" s="27">
        <v>131846</v>
      </c>
      <c r="D23" s="27">
        <v>5811</v>
      </c>
      <c r="E23" s="27">
        <v>9108</v>
      </c>
      <c r="F23" s="28">
        <v>146765</v>
      </c>
      <c r="G23" s="8">
        <v>0.89834769870200659</v>
      </c>
      <c r="H23" s="9">
        <v>3.9593908629441621E-2</v>
      </c>
      <c r="I23" s="10">
        <v>6.2058392668551766E-2</v>
      </c>
      <c r="J23" s="26">
        <v>134036</v>
      </c>
      <c r="K23" s="27">
        <v>3448</v>
      </c>
      <c r="L23" s="27">
        <v>6210</v>
      </c>
      <c r="M23" s="28">
        <v>143694</v>
      </c>
      <c r="N23" s="8">
        <v>0.9327877294807021</v>
      </c>
      <c r="O23" s="9">
        <v>2.39954347432739E-2</v>
      </c>
      <c r="P23" s="10">
        <v>4.3216835776024053E-2</v>
      </c>
      <c r="Q23" s="16">
        <v>3.4440030778695507</v>
      </c>
      <c r="R23" s="17">
        <v>-1.5598473886167721</v>
      </c>
      <c r="S23" s="17">
        <v>-1.8841556892527713</v>
      </c>
      <c r="T23" s="18">
        <v>-3.4440030778695432</v>
      </c>
      <c r="U23" s="19">
        <v>2</v>
      </c>
    </row>
    <row r="24" spans="1:21" x14ac:dyDescent="0.25">
      <c r="A24" s="39">
        <v>3819</v>
      </c>
      <c r="B24" s="19" t="s">
        <v>63</v>
      </c>
      <c r="C24" s="27">
        <v>54265</v>
      </c>
      <c r="D24" s="27">
        <v>1588</v>
      </c>
      <c r="E24" s="27">
        <v>3230</v>
      </c>
      <c r="F24" s="28">
        <v>59083</v>
      </c>
      <c r="G24" s="8">
        <v>0.91845370072609722</v>
      </c>
      <c r="H24" s="9">
        <v>2.6877443596296735E-2</v>
      </c>
      <c r="I24" s="10">
        <v>5.4668855677606078E-2</v>
      </c>
      <c r="J24" s="26">
        <v>57774</v>
      </c>
      <c r="K24" s="27">
        <v>1245</v>
      </c>
      <c r="L24" s="27">
        <v>1653</v>
      </c>
      <c r="M24" s="28">
        <v>60672</v>
      </c>
      <c r="N24" s="8">
        <v>0.95223496835443033</v>
      </c>
      <c r="O24" s="9">
        <v>2.052017405063291E-2</v>
      </c>
      <c r="P24" s="10">
        <v>2.7244857594936708E-2</v>
      </c>
      <c r="Q24" s="16">
        <v>3.3781267628333111</v>
      </c>
      <c r="R24" s="17">
        <v>-0.63572695456638251</v>
      </c>
      <c r="S24" s="17">
        <v>-2.7423998082669367</v>
      </c>
      <c r="T24" s="18">
        <v>-3.3781267628333191</v>
      </c>
      <c r="U24" s="19">
        <v>2</v>
      </c>
    </row>
    <row r="25" spans="1:21" x14ac:dyDescent="0.25">
      <c r="A25" s="39">
        <v>3799</v>
      </c>
      <c r="B25" s="19" t="s">
        <v>43</v>
      </c>
      <c r="C25" s="27">
        <v>47324</v>
      </c>
      <c r="D25" s="27">
        <v>804</v>
      </c>
      <c r="E25" s="27">
        <v>3110</v>
      </c>
      <c r="F25" s="28">
        <v>51238</v>
      </c>
      <c r="G25" s="8">
        <v>0.92361138217729033</v>
      </c>
      <c r="H25" s="9">
        <v>1.5691478980444203E-2</v>
      </c>
      <c r="I25" s="10">
        <v>6.0697138842265505E-2</v>
      </c>
      <c r="J25" s="26">
        <v>48382</v>
      </c>
      <c r="K25" s="27">
        <v>353</v>
      </c>
      <c r="L25" s="27">
        <v>1858</v>
      </c>
      <c r="M25" s="28">
        <v>50593</v>
      </c>
      <c r="N25" s="8">
        <v>0.95629830213665923</v>
      </c>
      <c r="O25" s="9">
        <v>6.9772498171683829E-3</v>
      </c>
      <c r="P25" s="10">
        <v>3.6724448046172392E-2</v>
      </c>
      <c r="Q25" s="16">
        <v>3.2686919959368899</v>
      </c>
      <c r="R25" s="17">
        <v>-0.87142291632758206</v>
      </c>
      <c r="S25" s="17">
        <v>-2.3972690796093112</v>
      </c>
      <c r="T25" s="18">
        <v>-3.2686919959368934</v>
      </c>
      <c r="U25" s="19">
        <v>2</v>
      </c>
    </row>
    <row r="26" spans="1:21" x14ac:dyDescent="0.25">
      <c r="A26" s="39">
        <v>3790</v>
      </c>
      <c r="B26" s="19" t="s">
        <v>34</v>
      </c>
      <c r="C26" s="27">
        <v>110974</v>
      </c>
      <c r="D26" s="27">
        <v>5254</v>
      </c>
      <c r="E26" s="27">
        <v>11099</v>
      </c>
      <c r="F26" s="28">
        <v>127327</v>
      </c>
      <c r="G26" s="8">
        <v>0.87156691039606682</v>
      </c>
      <c r="H26" s="9">
        <v>4.1263832494286362E-2</v>
      </c>
      <c r="I26" s="10">
        <v>8.7169257109646819E-2</v>
      </c>
      <c r="J26" s="26">
        <v>114418</v>
      </c>
      <c r="K26" s="27">
        <v>2761</v>
      </c>
      <c r="L26" s="27">
        <v>9411</v>
      </c>
      <c r="M26" s="28">
        <v>126590</v>
      </c>
      <c r="N26" s="8">
        <v>0.90384706532901493</v>
      </c>
      <c r="O26" s="9">
        <v>2.181056955525713E-2</v>
      </c>
      <c r="P26" s="10">
        <v>7.4342365115727935E-2</v>
      </c>
      <c r="Q26" s="16">
        <v>3.2280154932948113</v>
      </c>
      <c r="R26" s="17">
        <v>-1.9453262939029232</v>
      </c>
      <c r="S26" s="17">
        <v>-1.2826891993918885</v>
      </c>
      <c r="T26" s="18">
        <v>-3.2280154932948117</v>
      </c>
      <c r="U26" s="19">
        <v>2</v>
      </c>
    </row>
    <row r="27" spans="1:21" x14ac:dyDescent="0.25">
      <c r="A27" s="39">
        <v>3808</v>
      </c>
      <c r="B27" s="19" t="s">
        <v>52</v>
      </c>
      <c r="C27" s="27">
        <v>125171</v>
      </c>
      <c r="D27" s="27">
        <v>3777</v>
      </c>
      <c r="E27" s="27">
        <v>8940</v>
      </c>
      <c r="F27" s="28">
        <v>137888</v>
      </c>
      <c r="G27" s="8">
        <v>0.90777297516825251</v>
      </c>
      <c r="H27" s="9">
        <v>2.7391796240427015E-2</v>
      </c>
      <c r="I27" s="10">
        <v>6.4835228591320487E-2</v>
      </c>
      <c r="J27" s="26">
        <v>128552</v>
      </c>
      <c r="K27" s="27">
        <v>2412</v>
      </c>
      <c r="L27" s="27">
        <v>5865</v>
      </c>
      <c r="M27" s="28">
        <v>136829</v>
      </c>
      <c r="N27" s="8">
        <v>0.93950843753882585</v>
      </c>
      <c r="O27" s="9">
        <v>1.7627842051027194E-2</v>
      </c>
      <c r="P27" s="10">
        <v>4.2863720410146973E-2</v>
      </c>
      <c r="Q27" s="16">
        <v>3.1735462370573342</v>
      </c>
      <c r="R27" s="17">
        <v>-0.97639541893998205</v>
      </c>
      <c r="S27" s="17">
        <v>-2.1971508181173514</v>
      </c>
      <c r="T27" s="18">
        <v>-3.1735462370573333</v>
      </c>
      <c r="U27" s="19">
        <v>2</v>
      </c>
    </row>
    <row r="28" spans="1:21" x14ac:dyDescent="0.25">
      <c r="A28" s="39">
        <v>3758</v>
      </c>
      <c r="B28" s="19" t="s">
        <v>2</v>
      </c>
      <c r="C28" s="27">
        <v>415166</v>
      </c>
      <c r="D28" s="27">
        <v>18837</v>
      </c>
      <c r="E28" s="27">
        <v>27284</v>
      </c>
      <c r="F28" s="28">
        <v>461287</v>
      </c>
      <c r="G28" s="8">
        <v>0.90001669242792448</v>
      </c>
      <c r="H28" s="9">
        <v>4.0835748677070891E-2</v>
      </c>
      <c r="I28" s="10">
        <v>5.9147558895004629E-2</v>
      </c>
      <c r="J28" s="26">
        <v>424739</v>
      </c>
      <c r="K28" s="27">
        <v>7593</v>
      </c>
      <c r="L28" s="27">
        <v>23806</v>
      </c>
      <c r="M28" s="28">
        <v>456138</v>
      </c>
      <c r="N28" s="8">
        <v>0.93116337599586085</v>
      </c>
      <c r="O28" s="9">
        <v>1.6646278100048671E-2</v>
      </c>
      <c r="P28" s="10">
        <v>5.2190345904090427E-2</v>
      </c>
      <c r="Q28" s="16">
        <v>3.1146683567936373</v>
      </c>
      <c r="R28" s="17">
        <v>-2.4189470577022218</v>
      </c>
      <c r="S28" s="17">
        <v>-0.69572129909142022</v>
      </c>
      <c r="T28" s="18">
        <v>-3.1146683567936422</v>
      </c>
      <c r="U28" s="19">
        <v>2</v>
      </c>
    </row>
    <row r="29" spans="1:21" x14ac:dyDescent="0.25">
      <c r="A29" s="39">
        <v>3829</v>
      </c>
      <c r="B29" s="19" t="s">
        <v>72</v>
      </c>
      <c r="C29" s="27">
        <v>9216</v>
      </c>
      <c r="D29" s="27">
        <v>668</v>
      </c>
      <c r="E29" s="27">
        <v>1834</v>
      </c>
      <c r="F29" s="28">
        <v>11718</v>
      </c>
      <c r="G29" s="8">
        <v>0.78648233486943164</v>
      </c>
      <c r="H29" s="9">
        <v>5.7006315070831197E-2</v>
      </c>
      <c r="I29" s="10">
        <v>0.15651135005973715</v>
      </c>
      <c r="J29" s="26">
        <v>10199</v>
      </c>
      <c r="K29" s="27">
        <v>399</v>
      </c>
      <c r="L29" s="27">
        <v>1880</v>
      </c>
      <c r="M29" s="28">
        <v>12478</v>
      </c>
      <c r="N29" s="8">
        <v>0.81735855104984778</v>
      </c>
      <c r="O29" s="9">
        <v>3.1976278249719506E-2</v>
      </c>
      <c r="P29" s="10">
        <v>0.15066517070043275</v>
      </c>
      <c r="Q29" s="16">
        <v>3.0876216180416138</v>
      </c>
      <c r="R29" s="17">
        <v>-2.503003682111169</v>
      </c>
      <c r="S29" s="17">
        <v>-0.58461793593043987</v>
      </c>
      <c r="T29" s="18">
        <v>-3.087621618041609</v>
      </c>
      <c r="U29" s="19">
        <v>2</v>
      </c>
    </row>
    <row r="30" spans="1:21" x14ac:dyDescent="0.25">
      <c r="A30" s="39">
        <v>3765</v>
      </c>
      <c r="B30" s="19" t="s">
        <v>9</v>
      </c>
      <c r="C30" s="27">
        <v>89698</v>
      </c>
      <c r="D30" s="27">
        <v>1060</v>
      </c>
      <c r="E30" s="27">
        <v>4189</v>
      </c>
      <c r="F30" s="28">
        <v>94947</v>
      </c>
      <c r="G30" s="8">
        <v>0.94471652606190826</v>
      </c>
      <c r="H30" s="9">
        <v>1.1164123142384699E-2</v>
      </c>
      <c r="I30" s="10">
        <v>4.4119350795707078E-2</v>
      </c>
      <c r="J30" s="26">
        <v>92916</v>
      </c>
      <c r="K30" s="27">
        <v>790</v>
      </c>
      <c r="L30" s="27">
        <v>1632</v>
      </c>
      <c r="M30" s="28">
        <v>95338</v>
      </c>
      <c r="N30" s="8">
        <v>0.97459564916402697</v>
      </c>
      <c r="O30" s="9">
        <v>8.286307663261239E-3</v>
      </c>
      <c r="P30" s="10">
        <v>1.7118043172711827E-2</v>
      </c>
      <c r="Q30" s="16">
        <v>2.987912310211871</v>
      </c>
      <c r="R30" s="17">
        <v>-0.287781547912346</v>
      </c>
      <c r="S30" s="17">
        <v>-2.700130762299525</v>
      </c>
      <c r="T30" s="18">
        <v>-2.987912310211871</v>
      </c>
      <c r="U30" s="19">
        <v>2</v>
      </c>
    </row>
    <row r="31" spans="1:21" x14ac:dyDescent="0.25">
      <c r="A31" s="39">
        <v>4911</v>
      </c>
      <c r="B31" s="19" t="s">
        <v>88</v>
      </c>
      <c r="C31" s="27">
        <v>81678</v>
      </c>
      <c r="D31" s="27">
        <v>3260</v>
      </c>
      <c r="E31" s="27">
        <v>2198</v>
      </c>
      <c r="F31" s="28">
        <v>87136</v>
      </c>
      <c r="G31" s="8">
        <v>0.93736228424531765</v>
      </c>
      <c r="H31" s="9">
        <v>3.741278002203452E-2</v>
      </c>
      <c r="I31" s="10">
        <v>2.5224935732647814E-2</v>
      </c>
      <c r="J31" s="26">
        <v>87070</v>
      </c>
      <c r="K31" s="27">
        <v>1955</v>
      </c>
      <c r="L31" s="27">
        <v>1014</v>
      </c>
      <c r="M31" s="28">
        <v>90039</v>
      </c>
      <c r="N31" s="8">
        <v>0.96702540010439919</v>
      </c>
      <c r="O31" s="9">
        <v>2.1712813336443097E-2</v>
      </c>
      <c r="P31" s="10">
        <v>1.1261786559157699E-2</v>
      </c>
      <c r="Q31" s="16">
        <v>2.9663115859081546</v>
      </c>
      <c r="R31" s="17">
        <v>-1.5699966685591422</v>
      </c>
      <c r="S31" s="17">
        <v>-1.3963149173490115</v>
      </c>
      <c r="T31" s="18">
        <v>-2.9663115859081537</v>
      </c>
      <c r="U31" s="19">
        <v>2</v>
      </c>
    </row>
    <row r="32" spans="1:21" x14ac:dyDescent="0.25">
      <c r="A32" s="39">
        <v>3818</v>
      </c>
      <c r="B32" s="19" t="s">
        <v>62</v>
      </c>
      <c r="C32" s="27">
        <v>201822</v>
      </c>
      <c r="D32" s="27">
        <v>8405</v>
      </c>
      <c r="E32" s="27">
        <v>15304</v>
      </c>
      <c r="F32" s="28">
        <v>225531</v>
      </c>
      <c r="G32" s="8">
        <v>0.89487476222780904</v>
      </c>
      <c r="H32" s="9">
        <v>3.7267604010091736E-2</v>
      </c>
      <c r="I32" s="10">
        <v>6.7857633762099218E-2</v>
      </c>
      <c r="J32" s="26">
        <v>208144</v>
      </c>
      <c r="K32" s="27">
        <v>3394</v>
      </c>
      <c r="L32" s="27">
        <v>13610</v>
      </c>
      <c r="M32" s="28">
        <v>225148</v>
      </c>
      <c r="N32" s="8">
        <v>0.92447634444898463</v>
      </c>
      <c r="O32" s="9">
        <v>1.5074528754419315E-2</v>
      </c>
      <c r="P32" s="10">
        <v>6.0449126796596017E-2</v>
      </c>
      <c r="Q32" s="16">
        <v>2.9601582221175593</v>
      </c>
      <c r="R32" s="17">
        <v>-2.2193075255672419</v>
      </c>
      <c r="S32" s="17">
        <v>-0.7408506965503201</v>
      </c>
      <c r="T32" s="18">
        <v>-2.960158222117562</v>
      </c>
      <c r="U32" s="19">
        <v>2</v>
      </c>
    </row>
    <row r="33" spans="1:21" x14ac:dyDescent="0.25">
      <c r="A33" s="39">
        <v>3803</v>
      </c>
      <c r="B33" s="19" t="s">
        <v>47</v>
      </c>
      <c r="C33" s="27">
        <v>33197</v>
      </c>
      <c r="D33" s="27">
        <v>1292</v>
      </c>
      <c r="E33" s="27">
        <v>3446</v>
      </c>
      <c r="F33" s="28">
        <v>37935</v>
      </c>
      <c r="G33" s="8">
        <v>0.87510214841175693</v>
      </c>
      <c r="H33" s="9">
        <v>3.405825754580203E-2</v>
      </c>
      <c r="I33" s="10">
        <v>9.0839594042441019E-2</v>
      </c>
      <c r="J33" s="26">
        <v>33541</v>
      </c>
      <c r="K33" s="27">
        <v>593</v>
      </c>
      <c r="L33" s="27">
        <v>2964</v>
      </c>
      <c r="M33" s="28">
        <v>37098</v>
      </c>
      <c r="N33" s="8">
        <v>0.90411882042158609</v>
      </c>
      <c r="O33" s="9">
        <v>1.5984689201574209E-2</v>
      </c>
      <c r="P33" s="10">
        <v>7.9896490376839727E-2</v>
      </c>
      <c r="Q33" s="16">
        <v>2.9016672009829159</v>
      </c>
      <c r="R33" s="17">
        <v>-1.8073568344227822</v>
      </c>
      <c r="S33" s="17">
        <v>-1.0943103665601293</v>
      </c>
      <c r="T33" s="18">
        <v>-2.9016672009829114</v>
      </c>
      <c r="U33" s="19">
        <v>2</v>
      </c>
    </row>
    <row r="34" spans="1:21" x14ac:dyDescent="0.25">
      <c r="A34" s="39">
        <v>3794</v>
      </c>
      <c r="B34" s="19" t="s">
        <v>38</v>
      </c>
      <c r="C34" s="27">
        <v>171308</v>
      </c>
      <c r="D34" s="27">
        <v>6167</v>
      </c>
      <c r="E34" s="27">
        <v>5727</v>
      </c>
      <c r="F34" s="28">
        <v>183202</v>
      </c>
      <c r="G34" s="8">
        <v>0.93507712797895215</v>
      </c>
      <c r="H34" s="9">
        <v>3.3662296263141232E-2</v>
      </c>
      <c r="I34" s="10">
        <v>3.126057575790657E-2</v>
      </c>
      <c r="J34" s="26">
        <v>174596</v>
      </c>
      <c r="K34" s="27">
        <v>3759</v>
      </c>
      <c r="L34" s="27">
        <v>2793</v>
      </c>
      <c r="M34" s="28">
        <v>181148</v>
      </c>
      <c r="N34" s="8">
        <v>0.96383067988605997</v>
      </c>
      <c r="O34" s="9">
        <v>2.0750988142292492E-2</v>
      </c>
      <c r="P34" s="10">
        <v>1.5418331971647492E-2</v>
      </c>
      <c r="Q34" s="16">
        <v>2.8753551907107822</v>
      </c>
      <c r="R34" s="17">
        <v>-1.2911308120848741</v>
      </c>
      <c r="S34" s="17">
        <v>-1.5842243786259078</v>
      </c>
      <c r="T34" s="18">
        <v>-2.8753551907107822</v>
      </c>
      <c r="U34" s="19">
        <v>2</v>
      </c>
    </row>
    <row r="35" spans="1:21" x14ac:dyDescent="0.25">
      <c r="A35" s="39">
        <v>3804</v>
      </c>
      <c r="B35" s="19" t="s">
        <v>48</v>
      </c>
      <c r="C35" s="27">
        <v>32251</v>
      </c>
      <c r="D35" s="27">
        <v>1631</v>
      </c>
      <c r="E35" s="27">
        <v>2445</v>
      </c>
      <c r="F35" s="28">
        <v>36327</v>
      </c>
      <c r="G35" s="8">
        <v>0.88779695543259829</v>
      </c>
      <c r="H35" s="9">
        <v>4.4897734467475983E-2</v>
      </c>
      <c r="I35" s="10">
        <v>6.7305310099925672E-2</v>
      </c>
      <c r="J35" s="26">
        <v>33281</v>
      </c>
      <c r="K35" s="27">
        <v>1131</v>
      </c>
      <c r="L35" s="27">
        <v>1978</v>
      </c>
      <c r="M35" s="28">
        <v>36390</v>
      </c>
      <c r="N35" s="8">
        <v>0.9145644407804342</v>
      </c>
      <c r="O35" s="9">
        <v>3.1079967023907668E-2</v>
      </c>
      <c r="P35" s="10">
        <v>5.4355592195658151E-2</v>
      </c>
      <c r="Q35" s="16">
        <v>2.6767485347835906</v>
      </c>
      <c r="R35" s="17">
        <v>-1.3817767443568316</v>
      </c>
      <c r="S35" s="17">
        <v>-1.2949717904267521</v>
      </c>
      <c r="T35" s="18">
        <v>-2.6767485347835835</v>
      </c>
      <c r="U35" s="19">
        <v>2</v>
      </c>
    </row>
    <row r="36" spans="1:21" x14ac:dyDescent="0.25">
      <c r="A36" s="39">
        <v>3809</v>
      </c>
      <c r="B36" s="19" t="s">
        <v>53</v>
      </c>
      <c r="C36" s="27">
        <v>67267</v>
      </c>
      <c r="D36" s="27">
        <v>2484</v>
      </c>
      <c r="E36" s="27">
        <v>4508</v>
      </c>
      <c r="F36" s="28">
        <v>74259</v>
      </c>
      <c r="G36" s="8">
        <v>0.90584306279373539</v>
      </c>
      <c r="H36" s="9">
        <v>3.3450490849593992E-2</v>
      </c>
      <c r="I36" s="10">
        <v>6.0706446356670572E-2</v>
      </c>
      <c r="J36" s="26">
        <v>70363</v>
      </c>
      <c r="K36" s="27">
        <v>936</v>
      </c>
      <c r="L36" s="27">
        <v>4207</v>
      </c>
      <c r="M36" s="28">
        <v>75506</v>
      </c>
      <c r="N36" s="8">
        <v>0.93188620771859187</v>
      </c>
      <c r="O36" s="9">
        <v>1.2396365851720393E-2</v>
      </c>
      <c r="P36" s="10">
        <v>5.5717426429687709E-2</v>
      </c>
      <c r="Q36" s="16">
        <v>2.6043144924856487</v>
      </c>
      <c r="R36" s="17">
        <v>-2.1054124997873598</v>
      </c>
      <c r="S36" s="17">
        <v>-0.49890199269828628</v>
      </c>
      <c r="T36" s="18">
        <v>-2.6043144924856461</v>
      </c>
      <c r="U36" s="19">
        <v>2</v>
      </c>
    </row>
    <row r="37" spans="1:21" x14ac:dyDescent="0.25">
      <c r="A37" s="39">
        <v>3802</v>
      </c>
      <c r="B37" s="19" t="s">
        <v>46</v>
      </c>
      <c r="C37" s="27">
        <v>106601</v>
      </c>
      <c r="D37" s="27">
        <v>4007</v>
      </c>
      <c r="E37" s="27">
        <v>8362</v>
      </c>
      <c r="F37" s="28">
        <v>118970</v>
      </c>
      <c r="G37" s="8">
        <v>0.89603261326384798</v>
      </c>
      <c r="H37" s="9">
        <v>3.3680759855425735E-2</v>
      </c>
      <c r="I37" s="10">
        <v>7.0286626880726233E-2</v>
      </c>
      <c r="J37" s="26">
        <v>111022</v>
      </c>
      <c r="K37" s="27">
        <v>3260</v>
      </c>
      <c r="L37" s="27">
        <v>6186</v>
      </c>
      <c r="M37" s="28">
        <v>120468</v>
      </c>
      <c r="N37" s="8">
        <v>0.9215891357040874</v>
      </c>
      <c r="O37" s="9">
        <v>2.7061128266427599E-2</v>
      </c>
      <c r="P37" s="10">
        <v>5.1349736029485012E-2</v>
      </c>
      <c r="Q37" s="16">
        <v>2.5556522440239426</v>
      </c>
      <c r="R37" s="17">
        <v>-0.66196315889981361</v>
      </c>
      <c r="S37" s="17">
        <v>-1.8936890851241222</v>
      </c>
      <c r="T37" s="18">
        <v>-2.5556522440239355</v>
      </c>
      <c r="U37" s="19">
        <v>2</v>
      </c>
    </row>
    <row r="38" spans="1:21" x14ac:dyDescent="0.25">
      <c r="A38" s="39">
        <v>10930</v>
      </c>
      <c r="B38" s="19" t="s">
        <v>96</v>
      </c>
      <c r="C38" s="27">
        <v>12834</v>
      </c>
      <c r="D38" s="27">
        <v>536</v>
      </c>
      <c r="E38" s="27">
        <v>1941</v>
      </c>
      <c r="F38" s="28">
        <v>15311</v>
      </c>
      <c r="G38" s="8">
        <v>0.83822088694402719</v>
      </c>
      <c r="H38" s="9">
        <v>3.5007510939847171E-2</v>
      </c>
      <c r="I38" s="10">
        <v>0.12677160211612565</v>
      </c>
      <c r="J38" s="26">
        <v>13474</v>
      </c>
      <c r="K38" s="27">
        <v>203</v>
      </c>
      <c r="L38" s="27">
        <v>1938</v>
      </c>
      <c r="M38" s="28">
        <v>15615</v>
      </c>
      <c r="N38" s="8">
        <v>0.86288824847902657</v>
      </c>
      <c r="O38" s="9">
        <v>1.3000320204931156E-2</v>
      </c>
      <c r="P38" s="10">
        <v>0.12411143131604227</v>
      </c>
      <c r="Q38" s="16">
        <v>2.4667361534999377</v>
      </c>
      <c r="R38" s="17">
        <v>-2.2007190734916011</v>
      </c>
      <c r="S38" s="17">
        <v>-0.26601708000833779</v>
      </c>
      <c r="T38" s="18">
        <v>-2.466736153499939</v>
      </c>
      <c r="U38" s="19">
        <v>2</v>
      </c>
    </row>
    <row r="39" spans="1:21" x14ac:dyDescent="0.25">
      <c r="A39" s="39">
        <v>4449</v>
      </c>
      <c r="B39" s="19" t="s">
        <v>79</v>
      </c>
      <c r="C39" s="27">
        <v>43233</v>
      </c>
      <c r="D39" s="27">
        <v>1483</v>
      </c>
      <c r="E39" s="27">
        <v>4802</v>
      </c>
      <c r="F39" s="28">
        <v>49518</v>
      </c>
      <c r="G39" s="8">
        <v>0.87307645704592274</v>
      </c>
      <c r="H39" s="9">
        <v>2.9948705521224604E-2</v>
      </c>
      <c r="I39" s="10">
        <v>9.6974837432852706E-2</v>
      </c>
      <c r="J39" s="26">
        <v>45827</v>
      </c>
      <c r="K39" s="27">
        <v>289</v>
      </c>
      <c r="L39" s="27">
        <v>4939</v>
      </c>
      <c r="M39" s="28">
        <v>51055</v>
      </c>
      <c r="N39" s="8">
        <v>0.89760062677504648</v>
      </c>
      <c r="O39" s="9">
        <v>5.6605621388698462E-3</v>
      </c>
      <c r="P39" s="10">
        <v>9.6738811086083634E-2</v>
      </c>
      <c r="Q39" s="16">
        <v>2.4524169729123746</v>
      </c>
      <c r="R39" s="17">
        <v>-2.4288143382354757</v>
      </c>
      <c r="S39" s="17">
        <v>-2.3602634676907208E-2</v>
      </c>
      <c r="T39" s="18">
        <v>-2.452416972912383</v>
      </c>
      <c r="U39" s="19">
        <v>2</v>
      </c>
    </row>
    <row r="40" spans="1:21" x14ac:dyDescent="0.25">
      <c r="A40" s="39">
        <v>3764</v>
      </c>
      <c r="B40" s="19" t="s">
        <v>8</v>
      </c>
      <c r="C40" s="27">
        <v>96803</v>
      </c>
      <c r="D40" s="27">
        <v>2419</v>
      </c>
      <c r="E40" s="27">
        <v>7213</v>
      </c>
      <c r="F40" s="28">
        <v>106435</v>
      </c>
      <c r="G40" s="8">
        <v>0.90950345281157519</v>
      </c>
      <c r="H40" s="9">
        <v>2.2727486259219241E-2</v>
      </c>
      <c r="I40" s="10">
        <v>6.7769060929205621E-2</v>
      </c>
      <c r="J40" s="26">
        <v>102239</v>
      </c>
      <c r="K40" s="27">
        <v>1755</v>
      </c>
      <c r="L40" s="27">
        <v>5538</v>
      </c>
      <c r="M40" s="28">
        <v>109532</v>
      </c>
      <c r="N40" s="8">
        <v>0.93341671840192819</v>
      </c>
      <c r="O40" s="9">
        <v>1.6022714823065404E-2</v>
      </c>
      <c r="P40" s="10">
        <v>5.0560566775006394E-2</v>
      </c>
      <c r="Q40" s="16">
        <v>2.3913265590353006</v>
      </c>
      <c r="R40" s="17">
        <v>-0.67047714361538369</v>
      </c>
      <c r="S40" s="17">
        <v>-1.7208494154199228</v>
      </c>
      <c r="T40" s="18">
        <v>-2.3913265590353063</v>
      </c>
      <c r="U40" s="19">
        <v>2</v>
      </c>
    </row>
    <row r="41" spans="1:21" x14ac:dyDescent="0.25">
      <c r="A41" s="39">
        <v>4909</v>
      </c>
      <c r="B41" s="19" t="s">
        <v>86</v>
      </c>
      <c r="C41" s="27">
        <v>181702</v>
      </c>
      <c r="D41" s="27">
        <v>1478</v>
      </c>
      <c r="E41" s="27">
        <v>12748</v>
      </c>
      <c r="F41" s="28">
        <v>195928</v>
      </c>
      <c r="G41" s="8">
        <v>0.92739169490833362</v>
      </c>
      <c r="H41" s="9">
        <v>7.5435874402841859E-3</v>
      </c>
      <c r="I41" s="10">
        <v>6.5064717651382137E-2</v>
      </c>
      <c r="J41" s="26">
        <v>190286</v>
      </c>
      <c r="K41" s="27">
        <v>1647</v>
      </c>
      <c r="L41" s="27">
        <v>8161</v>
      </c>
      <c r="M41" s="28">
        <v>200094</v>
      </c>
      <c r="N41" s="8">
        <v>0.95098303797215311</v>
      </c>
      <c r="O41" s="9">
        <v>8.2311313682569189E-3</v>
      </c>
      <c r="P41" s="10">
        <v>4.0785830659589996E-2</v>
      </c>
      <c r="Q41" s="16">
        <v>2.3591343063819492</v>
      </c>
      <c r="R41" s="17">
        <v>6.87543927972733E-2</v>
      </c>
      <c r="S41" s="17">
        <v>-2.4278886991792139</v>
      </c>
      <c r="T41" s="18">
        <v>-2.3591343063819408</v>
      </c>
      <c r="U41" s="19">
        <v>2</v>
      </c>
    </row>
    <row r="42" spans="1:21" x14ac:dyDescent="0.25">
      <c r="A42" s="39">
        <v>3795</v>
      </c>
      <c r="B42" s="19" t="s">
        <v>39</v>
      </c>
      <c r="C42" s="27">
        <v>22262</v>
      </c>
      <c r="D42" s="27">
        <v>843</v>
      </c>
      <c r="E42" s="27">
        <v>384</v>
      </c>
      <c r="F42" s="28">
        <v>23489</v>
      </c>
      <c r="G42" s="8">
        <v>0.94776278257907953</v>
      </c>
      <c r="H42" s="9">
        <v>3.5889139597258292E-2</v>
      </c>
      <c r="I42" s="10">
        <v>1.6348077823662141E-2</v>
      </c>
      <c r="J42" s="26">
        <v>23370</v>
      </c>
      <c r="K42" s="27">
        <v>663</v>
      </c>
      <c r="L42" s="27">
        <v>34</v>
      </c>
      <c r="M42" s="28">
        <v>24067</v>
      </c>
      <c r="N42" s="8">
        <v>0.97103918228279384</v>
      </c>
      <c r="O42" s="9">
        <v>2.7548094901732663E-2</v>
      </c>
      <c r="P42" s="10">
        <v>1.4127228154734699E-3</v>
      </c>
      <c r="Q42" s="16">
        <v>2.3276399703714312</v>
      </c>
      <c r="R42" s="17">
        <v>-0.8341044695525629</v>
      </c>
      <c r="S42" s="17">
        <v>-1.4935355008188671</v>
      </c>
      <c r="T42" s="18">
        <v>-2.3276399703714299</v>
      </c>
      <c r="U42" s="19">
        <v>2</v>
      </c>
    </row>
    <row r="43" spans="1:21" x14ac:dyDescent="0.25">
      <c r="A43" s="39">
        <v>3779</v>
      </c>
      <c r="B43" s="19" t="s">
        <v>23</v>
      </c>
      <c r="C43" s="27">
        <v>143832</v>
      </c>
      <c r="D43" s="27">
        <v>7522</v>
      </c>
      <c r="E43" s="27">
        <v>11729</v>
      </c>
      <c r="F43" s="28">
        <v>163083</v>
      </c>
      <c r="G43" s="8">
        <v>0.8819558139107081</v>
      </c>
      <c r="H43" s="9">
        <v>4.6123752935621737E-2</v>
      </c>
      <c r="I43" s="10">
        <v>7.1920433153670221E-2</v>
      </c>
      <c r="J43" s="26">
        <v>149012</v>
      </c>
      <c r="K43" s="27">
        <v>3787</v>
      </c>
      <c r="L43" s="27">
        <v>12042</v>
      </c>
      <c r="M43" s="28">
        <v>164841</v>
      </c>
      <c r="N43" s="8">
        <v>0.90397413264903759</v>
      </c>
      <c r="O43" s="9">
        <v>2.2973653399336331E-2</v>
      </c>
      <c r="P43" s="10">
        <v>7.3052213951626116E-2</v>
      </c>
      <c r="Q43" s="16">
        <v>2.201831873832949</v>
      </c>
      <c r="R43" s="17">
        <v>-2.3150099536285405</v>
      </c>
      <c r="S43" s="17">
        <v>0.11317807979558947</v>
      </c>
      <c r="T43" s="18">
        <v>-2.2018318738329512</v>
      </c>
      <c r="U43" s="19">
        <v>2</v>
      </c>
    </row>
    <row r="44" spans="1:21" x14ac:dyDescent="0.25">
      <c r="A44" s="39">
        <v>7692</v>
      </c>
      <c r="B44" s="19" t="s">
        <v>90</v>
      </c>
      <c r="C44" s="27">
        <v>24269</v>
      </c>
      <c r="D44" s="27">
        <v>1384</v>
      </c>
      <c r="E44" s="27">
        <v>2001</v>
      </c>
      <c r="F44" s="28">
        <v>27654</v>
      </c>
      <c r="G44" s="8">
        <v>0.87759456136544445</v>
      </c>
      <c r="H44" s="9">
        <v>5.0047009474217113E-2</v>
      </c>
      <c r="I44" s="10">
        <v>7.2358429160338467E-2</v>
      </c>
      <c r="J44" s="26">
        <v>24517</v>
      </c>
      <c r="K44" s="27">
        <v>815</v>
      </c>
      <c r="L44" s="27">
        <v>2161</v>
      </c>
      <c r="M44" s="28">
        <v>27493</v>
      </c>
      <c r="N44" s="8">
        <v>0.8917542647219292</v>
      </c>
      <c r="O44" s="9">
        <v>2.9643909358745862E-2</v>
      </c>
      <c r="P44" s="10">
        <v>7.8601825919324922E-2</v>
      </c>
      <c r="Q44" s="16">
        <v>1.4159703356484754</v>
      </c>
      <c r="R44" s="17">
        <v>-2.0403100115471249</v>
      </c>
      <c r="S44" s="17">
        <v>0.62433967589864547</v>
      </c>
      <c r="T44" s="18">
        <v>-1.4159703356484794</v>
      </c>
      <c r="U44" s="19">
        <v>2</v>
      </c>
    </row>
    <row r="45" spans="1:21" x14ac:dyDescent="0.25">
      <c r="A45" s="39">
        <v>4815</v>
      </c>
      <c r="B45" s="19" t="s">
        <v>83</v>
      </c>
      <c r="C45" s="27">
        <v>15773</v>
      </c>
      <c r="D45" s="27">
        <v>785</v>
      </c>
      <c r="E45" s="27">
        <v>1538</v>
      </c>
      <c r="F45" s="28">
        <v>18096</v>
      </c>
      <c r="G45" s="8">
        <v>0.87162908930150307</v>
      </c>
      <c r="H45" s="9">
        <v>4.337975243147657E-2</v>
      </c>
      <c r="I45" s="10">
        <v>8.4991158267020334E-2</v>
      </c>
      <c r="J45" s="26">
        <v>16668</v>
      </c>
      <c r="K45" s="27">
        <v>264</v>
      </c>
      <c r="L45" s="27">
        <v>1886</v>
      </c>
      <c r="M45" s="28">
        <v>18818</v>
      </c>
      <c r="N45" s="8">
        <v>0.88574768838346263</v>
      </c>
      <c r="O45" s="9">
        <v>1.4029121054309703E-2</v>
      </c>
      <c r="P45" s="10">
        <v>0.10022319056222766</v>
      </c>
      <c r="Q45" s="16">
        <v>1.411859908195956</v>
      </c>
      <c r="R45" s="17">
        <v>-2.9350631377166869</v>
      </c>
      <c r="S45" s="17">
        <v>1.5232032295207323</v>
      </c>
      <c r="T45" s="18">
        <v>-1.4118599081959546</v>
      </c>
      <c r="U45" s="19">
        <v>2</v>
      </c>
    </row>
    <row r="46" spans="1:21" x14ac:dyDescent="0.25">
      <c r="A46" s="39">
        <v>3828</v>
      </c>
      <c r="B46" s="19" t="s">
        <v>71</v>
      </c>
      <c r="C46" s="27">
        <v>16895</v>
      </c>
      <c r="D46" s="27">
        <v>798</v>
      </c>
      <c r="E46" s="27">
        <v>1455</v>
      </c>
      <c r="F46" s="28">
        <v>19148</v>
      </c>
      <c r="G46" s="8">
        <v>0.88233758094840187</v>
      </c>
      <c r="H46" s="9">
        <v>4.1675370795905581E-2</v>
      </c>
      <c r="I46" s="10">
        <v>7.5987048255692496E-2</v>
      </c>
      <c r="J46" s="26">
        <v>17065</v>
      </c>
      <c r="K46" s="27">
        <v>456</v>
      </c>
      <c r="L46" s="27">
        <v>1714</v>
      </c>
      <c r="M46" s="28">
        <v>19235</v>
      </c>
      <c r="N46" s="8">
        <v>0.88718481933974525</v>
      </c>
      <c r="O46" s="9">
        <v>2.370678450740837E-2</v>
      </c>
      <c r="P46" s="10">
        <v>8.9108396152846367E-2</v>
      </c>
      <c r="Q46" s="16">
        <v>0.48472383913433781</v>
      </c>
      <c r="R46" s="17">
        <v>-1.796858628849721</v>
      </c>
      <c r="S46" s="17">
        <v>1.312134789715387</v>
      </c>
      <c r="T46" s="18">
        <v>-0.48472383913433403</v>
      </c>
      <c r="U46" s="19">
        <v>2</v>
      </c>
    </row>
    <row r="47" spans="1:21" x14ac:dyDescent="0.25">
      <c r="A47" s="39">
        <v>3797</v>
      </c>
      <c r="B47" s="19" t="s">
        <v>41</v>
      </c>
      <c r="C47" s="27">
        <v>73657</v>
      </c>
      <c r="D47" s="27">
        <v>2613</v>
      </c>
      <c r="E47" s="27">
        <v>4820</v>
      </c>
      <c r="F47" s="28">
        <v>81090</v>
      </c>
      <c r="G47" s="8">
        <v>0.90833641632753725</v>
      </c>
      <c r="H47" s="9">
        <v>3.2223455419903811E-2</v>
      </c>
      <c r="I47" s="10">
        <v>5.9440128252558885E-2</v>
      </c>
      <c r="J47" s="26">
        <v>73229</v>
      </c>
      <c r="K47" s="27">
        <v>1251</v>
      </c>
      <c r="L47" s="27">
        <v>5824</v>
      </c>
      <c r="M47" s="28">
        <v>80304</v>
      </c>
      <c r="N47" s="8">
        <v>0.91189729029687183</v>
      </c>
      <c r="O47" s="9">
        <v>1.5578302450687387E-2</v>
      </c>
      <c r="P47" s="10">
        <v>7.252440725244072E-2</v>
      </c>
      <c r="Q47" s="16">
        <v>0.3560873969334577</v>
      </c>
      <c r="R47" s="17">
        <v>-1.6645152969216426</v>
      </c>
      <c r="S47" s="17">
        <v>1.3084278999881835</v>
      </c>
      <c r="T47" s="18">
        <v>-0.35608739693345903</v>
      </c>
      <c r="U47" s="19">
        <v>2</v>
      </c>
    </row>
    <row r="48" spans="1:21" ht="15.75" thickBot="1" x14ac:dyDescent="0.3">
      <c r="A48" s="40">
        <v>3830</v>
      </c>
      <c r="B48" s="23" t="s">
        <v>73</v>
      </c>
      <c r="C48" s="41">
        <v>15392</v>
      </c>
      <c r="D48" s="41">
        <v>781</v>
      </c>
      <c r="E48" s="41">
        <v>1311</v>
      </c>
      <c r="F48" s="42">
        <v>17484</v>
      </c>
      <c r="G48" s="43">
        <v>0.88034774651109582</v>
      </c>
      <c r="H48" s="44">
        <v>4.4669412033859532E-2</v>
      </c>
      <c r="I48" s="45">
        <v>7.4982841455044608E-2</v>
      </c>
      <c r="J48" s="46">
        <v>15300</v>
      </c>
      <c r="K48" s="41">
        <v>779</v>
      </c>
      <c r="L48" s="41">
        <v>1574</v>
      </c>
      <c r="M48" s="42">
        <v>17653</v>
      </c>
      <c r="N48" s="43">
        <v>0.86670820823656036</v>
      </c>
      <c r="O48" s="44">
        <v>4.4128476746162125E-2</v>
      </c>
      <c r="P48" s="45">
        <v>8.916331501727752E-2</v>
      </c>
      <c r="Q48" s="47">
        <v>-1.3639538274535457</v>
      </c>
      <c r="R48" s="48">
        <v>-5.409352876974069E-2</v>
      </c>
      <c r="S48" s="48">
        <v>1.4180473562232911</v>
      </c>
      <c r="T48" s="49">
        <v>1.3639538274535505</v>
      </c>
      <c r="U48" s="23">
        <v>2</v>
      </c>
    </row>
  </sheetData>
  <mergeCells count="5">
    <mergeCell ref="A1:A2"/>
    <mergeCell ref="B1:B2"/>
    <mergeCell ref="C1:I1"/>
    <mergeCell ref="J1:P1"/>
    <mergeCell ref="Q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opLeftCell="C1" zoomScale="75" zoomScaleNormal="75" workbookViewId="0">
      <selection sqref="A1:A2"/>
    </sheetView>
  </sheetViews>
  <sheetFormatPr baseColWidth="10" defaultRowHeight="15" x14ac:dyDescent="0.25"/>
  <cols>
    <col min="2" max="2" width="26.28515625" customWidth="1"/>
    <col min="7" max="7" width="13.42578125" bestFit="1" customWidth="1"/>
    <col min="8" max="8" width="12.140625" bestFit="1" customWidth="1"/>
    <col min="9" max="9" width="14.42578125" bestFit="1" customWidth="1"/>
    <col min="14" max="14" width="13.42578125" bestFit="1" customWidth="1"/>
    <col min="15" max="15" width="12.140625" bestFit="1" customWidth="1"/>
    <col min="16" max="16" width="14.42578125" bestFit="1" customWidth="1"/>
    <col min="17" max="17" width="13.42578125" bestFit="1" customWidth="1"/>
    <col min="18" max="18" width="15" bestFit="1" customWidth="1"/>
    <col min="19" max="19" width="17.28515625" bestFit="1" customWidth="1"/>
  </cols>
  <sheetData>
    <row r="1" spans="1:21" ht="15.75" thickBot="1" x14ac:dyDescent="0.3">
      <c r="A1" s="58" t="s">
        <v>0</v>
      </c>
      <c r="B1" s="60" t="s">
        <v>1</v>
      </c>
      <c r="C1" s="53">
        <v>2019</v>
      </c>
      <c r="D1" s="53"/>
      <c r="E1" s="53"/>
      <c r="F1" s="53"/>
      <c r="G1" s="53"/>
      <c r="H1" s="53"/>
      <c r="I1" s="54"/>
      <c r="J1" s="55">
        <v>2020</v>
      </c>
      <c r="K1" s="56"/>
      <c r="L1" s="56"/>
      <c r="M1" s="56"/>
      <c r="N1" s="56"/>
      <c r="O1" s="56"/>
      <c r="P1" s="57"/>
      <c r="Q1" s="62" t="s">
        <v>105</v>
      </c>
      <c r="R1" s="62"/>
      <c r="S1" s="62"/>
      <c r="T1" s="62"/>
      <c r="U1" s="63"/>
    </row>
    <row r="2" spans="1:21" ht="15.75" thickBot="1" x14ac:dyDescent="0.3">
      <c r="A2" s="59"/>
      <c r="B2" s="61"/>
      <c r="C2" s="15" t="s">
        <v>97</v>
      </c>
      <c r="D2" s="15" t="s">
        <v>98</v>
      </c>
      <c r="E2" s="15" t="s">
        <v>99</v>
      </c>
      <c r="F2" s="25" t="s">
        <v>103</v>
      </c>
      <c r="G2" s="32" t="s">
        <v>100</v>
      </c>
      <c r="H2" s="33" t="s">
        <v>101</v>
      </c>
      <c r="I2" s="34" t="s">
        <v>102</v>
      </c>
      <c r="J2" s="24" t="s">
        <v>97</v>
      </c>
      <c r="K2" s="15" t="s">
        <v>98</v>
      </c>
      <c r="L2" s="15" t="s">
        <v>99</v>
      </c>
      <c r="M2" s="25" t="s">
        <v>103</v>
      </c>
      <c r="N2" s="35" t="s">
        <v>100</v>
      </c>
      <c r="O2" s="36" t="s">
        <v>101</v>
      </c>
      <c r="P2" s="37" t="s">
        <v>102</v>
      </c>
      <c r="Q2" s="6" t="s">
        <v>100</v>
      </c>
      <c r="R2" s="7" t="s">
        <v>107</v>
      </c>
      <c r="S2" s="7" t="s">
        <v>108</v>
      </c>
      <c r="T2" s="15" t="s">
        <v>109</v>
      </c>
      <c r="U2" s="38" t="s">
        <v>106</v>
      </c>
    </row>
    <row r="3" spans="1:21" x14ac:dyDescent="0.25">
      <c r="A3" s="39">
        <v>3960</v>
      </c>
      <c r="B3" s="19" t="s">
        <v>76</v>
      </c>
      <c r="C3" s="27">
        <v>21387</v>
      </c>
      <c r="D3" s="27">
        <v>340</v>
      </c>
      <c r="E3" s="27">
        <v>286</v>
      </c>
      <c r="F3" s="28">
        <v>22013</v>
      </c>
      <c r="G3" s="8">
        <v>0.97156225866533408</v>
      </c>
      <c r="H3" s="9">
        <v>1.5445418616272202E-2</v>
      </c>
      <c r="I3" s="10">
        <v>1.2992322718393677E-2</v>
      </c>
      <c r="J3" s="26">
        <v>23590</v>
      </c>
      <c r="K3" s="27">
        <v>203</v>
      </c>
      <c r="L3" s="27">
        <v>5</v>
      </c>
      <c r="M3" s="28">
        <v>23798</v>
      </c>
      <c r="N3" s="8">
        <v>0.99125976972854857</v>
      </c>
      <c r="O3" s="9">
        <v>8.5301285822338008E-3</v>
      </c>
      <c r="P3" s="10">
        <v>2.1010168921758131E-4</v>
      </c>
      <c r="Q3" s="16">
        <v>1.969751106321449</v>
      </c>
      <c r="R3" s="17">
        <v>-0.69152900340384016</v>
      </c>
      <c r="S3" s="17">
        <v>-1.2782221029176095</v>
      </c>
      <c r="T3" s="18">
        <v>-1.9697511063214497</v>
      </c>
      <c r="U3" s="19">
        <v>3</v>
      </c>
    </row>
    <row r="4" spans="1:21" x14ac:dyDescent="0.25">
      <c r="A4" s="39">
        <v>3801</v>
      </c>
      <c r="B4" s="19" t="s">
        <v>45</v>
      </c>
      <c r="C4" s="27">
        <v>135084</v>
      </c>
      <c r="D4" s="27">
        <v>4658</v>
      </c>
      <c r="E4" s="27">
        <v>8165</v>
      </c>
      <c r="F4" s="28">
        <v>147907</v>
      </c>
      <c r="G4" s="8">
        <v>0.91330362998370596</v>
      </c>
      <c r="H4" s="9">
        <v>3.1492762343905294E-2</v>
      </c>
      <c r="I4" s="10">
        <v>5.520360767238873E-2</v>
      </c>
      <c r="J4" s="26">
        <v>141148</v>
      </c>
      <c r="K4" s="27">
        <v>3168</v>
      </c>
      <c r="L4" s="27">
        <v>7014</v>
      </c>
      <c r="M4" s="28">
        <v>151330</v>
      </c>
      <c r="N4" s="8">
        <v>0.93271657966034494</v>
      </c>
      <c r="O4" s="9">
        <v>2.0934381814577414E-2</v>
      </c>
      <c r="P4" s="10">
        <v>4.6349038525077643E-2</v>
      </c>
      <c r="Q4" s="16">
        <v>1.941294967663898</v>
      </c>
      <c r="R4" s="17">
        <v>-1.055838052932788</v>
      </c>
      <c r="S4" s="17">
        <v>-0.88545691473110866</v>
      </c>
      <c r="T4" s="18">
        <v>-1.9412949676638966</v>
      </c>
      <c r="U4" s="19">
        <v>3</v>
      </c>
    </row>
    <row r="5" spans="1:21" x14ac:dyDescent="0.25">
      <c r="A5" s="39">
        <v>3788</v>
      </c>
      <c r="B5" s="19" t="s">
        <v>32</v>
      </c>
      <c r="C5" s="27">
        <v>80265</v>
      </c>
      <c r="D5" s="27">
        <v>3075</v>
      </c>
      <c r="E5" s="27">
        <v>5861</v>
      </c>
      <c r="F5" s="28">
        <v>89201</v>
      </c>
      <c r="G5" s="8">
        <v>0.89982175087723226</v>
      </c>
      <c r="H5" s="9">
        <v>3.447270770507057E-2</v>
      </c>
      <c r="I5" s="10">
        <v>6.5705541417697105E-2</v>
      </c>
      <c r="J5" s="26">
        <v>84112</v>
      </c>
      <c r="K5" s="27">
        <v>1527</v>
      </c>
      <c r="L5" s="27">
        <v>6017</v>
      </c>
      <c r="M5" s="28">
        <v>91656</v>
      </c>
      <c r="N5" s="8">
        <v>0.91769224055162779</v>
      </c>
      <c r="O5" s="9">
        <v>1.6660120450379682E-2</v>
      </c>
      <c r="P5" s="10">
        <v>6.5647638997992488E-2</v>
      </c>
      <c r="Q5" s="16">
        <v>1.7870489674395529</v>
      </c>
      <c r="R5" s="17">
        <v>-1.7812587254690888</v>
      </c>
      <c r="S5" s="17">
        <v>-5.7902419704616848E-3</v>
      </c>
      <c r="T5" s="18">
        <v>-1.7870489674395504</v>
      </c>
      <c r="U5" s="19">
        <v>3</v>
      </c>
    </row>
    <row r="6" spans="1:21" x14ac:dyDescent="0.25">
      <c r="A6" s="39">
        <v>3816</v>
      </c>
      <c r="B6" s="19" t="s">
        <v>60</v>
      </c>
      <c r="C6" s="27">
        <v>67797</v>
      </c>
      <c r="D6" s="27">
        <v>2420</v>
      </c>
      <c r="E6" s="27">
        <v>5229</v>
      </c>
      <c r="F6" s="28">
        <v>75446</v>
      </c>
      <c r="G6" s="8">
        <v>0.89861622882591519</v>
      </c>
      <c r="H6" s="9">
        <v>3.2075921851390396E-2</v>
      </c>
      <c r="I6" s="10">
        <v>6.9307849322694376E-2</v>
      </c>
      <c r="J6" s="26">
        <v>69556</v>
      </c>
      <c r="K6" s="27">
        <v>1844</v>
      </c>
      <c r="L6" s="27">
        <v>4514</v>
      </c>
      <c r="M6" s="28">
        <v>75914</v>
      </c>
      <c r="N6" s="8">
        <v>0.91624733250783785</v>
      </c>
      <c r="O6" s="9">
        <v>2.4290644676871195E-2</v>
      </c>
      <c r="P6" s="10">
        <v>5.9462022815290984E-2</v>
      </c>
      <c r="Q6" s="16">
        <v>1.7631103681922666</v>
      </c>
      <c r="R6" s="17">
        <v>-0.77852771745192018</v>
      </c>
      <c r="S6" s="17">
        <v>-0.98458265074033924</v>
      </c>
      <c r="T6" s="18">
        <v>-1.7631103681922595</v>
      </c>
      <c r="U6" s="19">
        <v>3</v>
      </c>
    </row>
    <row r="7" spans="1:21" x14ac:dyDescent="0.25">
      <c r="A7" s="39">
        <v>4841</v>
      </c>
      <c r="B7" s="19" t="s">
        <v>85</v>
      </c>
      <c r="C7" s="27">
        <v>28203</v>
      </c>
      <c r="D7" s="27">
        <v>800</v>
      </c>
      <c r="E7" s="27">
        <v>2468</v>
      </c>
      <c r="F7" s="28">
        <v>31471</v>
      </c>
      <c r="G7" s="8">
        <v>0.89615836802135296</v>
      </c>
      <c r="H7" s="9">
        <v>2.5420228146547614E-2</v>
      </c>
      <c r="I7" s="10">
        <v>7.842140383209939E-2</v>
      </c>
      <c r="J7" s="26">
        <v>29056</v>
      </c>
      <c r="K7" s="27">
        <v>651</v>
      </c>
      <c r="L7" s="27">
        <v>2119</v>
      </c>
      <c r="M7" s="28">
        <v>31826</v>
      </c>
      <c r="N7" s="8">
        <v>0.91296424307170243</v>
      </c>
      <c r="O7" s="9">
        <v>2.0454973920693773E-2</v>
      </c>
      <c r="P7" s="10">
        <v>6.6580783007603853E-2</v>
      </c>
      <c r="Q7" s="16">
        <v>1.6805875050349472</v>
      </c>
      <c r="R7" s="17">
        <v>-0.49652542258538412</v>
      </c>
      <c r="S7" s="17">
        <v>-1.1840620824495538</v>
      </c>
      <c r="T7" s="18">
        <v>-1.6805875050349379</v>
      </c>
      <c r="U7" s="19">
        <v>3</v>
      </c>
    </row>
    <row r="8" spans="1:21" x14ac:dyDescent="0.25">
      <c r="A8" s="39">
        <v>3780</v>
      </c>
      <c r="B8" s="19" t="s">
        <v>24</v>
      </c>
      <c r="C8" s="27">
        <v>71950</v>
      </c>
      <c r="D8" s="27">
        <v>2443</v>
      </c>
      <c r="E8" s="27">
        <v>4764</v>
      </c>
      <c r="F8" s="28">
        <v>79157</v>
      </c>
      <c r="G8" s="8">
        <v>0.90895309321980367</v>
      </c>
      <c r="H8" s="9">
        <v>3.0862715868463939E-2</v>
      </c>
      <c r="I8" s="10">
        <v>6.0184190911732383E-2</v>
      </c>
      <c r="J8" s="26">
        <v>74959</v>
      </c>
      <c r="K8" s="27">
        <v>1017</v>
      </c>
      <c r="L8" s="27">
        <v>5152</v>
      </c>
      <c r="M8" s="28">
        <v>81128</v>
      </c>
      <c r="N8" s="8">
        <v>0.92395966867172863</v>
      </c>
      <c r="O8" s="9">
        <v>1.2535745981658613E-2</v>
      </c>
      <c r="P8" s="10">
        <v>6.3504585346612755E-2</v>
      </c>
      <c r="Q8" s="16">
        <v>1.5006575451924964</v>
      </c>
      <c r="R8" s="17">
        <v>-1.8326969886805327</v>
      </c>
      <c r="S8" s="17">
        <v>0.33203944348803721</v>
      </c>
      <c r="T8" s="18">
        <v>-1.5006575451924955</v>
      </c>
      <c r="U8" s="19">
        <v>3</v>
      </c>
    </row>
    <row r="9" spans="1:21" x14ac:dyDescent="0.25">
      <c r="A9" s="39">
        <v>3778</v>
      </c>
      <c r="B9" s="19" t="s">
        <v>22</v>
      </c>
      <c r="C9" s="27">
        <v>41056</v>
      </c>
      <c r="D9" s="27">
        <v>1022</v>
      </c>
      <c r="E9" s="27">
        <v>997</v>
      </c>
      <c r="F9" s="28">
        <v>43075</v>
      </c>
      <c r="G9" s="8">
        <v>0.95312826465467204</v>
      </c>
      <c r="H9" s="9">
        <v>2.3726059199071389E-2</v>
      </c>
      <c r="I9" s="10">
        <v>2.3145676146256528E-2</v>
      </c>
      <c r="J9" s="26">
        <v>41885</v>
      </c>
      <c r="K9" s="27">
        <v>545</v>
      </c>
      <c r="L9" s="27">
        <v>868</v>
      </c>
      <c r="M9" s="28">
        <v>43298</v>
      </c>
      <c r="N9" s="8">
        <v>0.96736569818467366</v>
      </c>
      <c r="O9" s="9">
        <v>1.2587186475125871E-2</v>
      </c>
      <c r="P9" s="10">
        <v>2.0047115340200473E-2</v>
      </c>
      <c r="Q9" s="16">
        <v>1.423743353000162</v>
      </c>
      <c r="R9" s="17">
        <v>-1.1138872723945517</v>
      </c>
      <c r="S9" s="17">
        <v>-0.30985608060560554</v>
      </c>
      <c r="T9" s="18">
        <v>-1.4237433530001571</v>
      </c>
      <c r="U9" s="19">
        <v>3</v>
      </c>
    </row>
    <row r="10" spans="1:21" x14ac:dyDescent="0.25">
      <c r="A10" s="39">
        <v>3777</v>
      </c>
      <c r="B10" s="19" t="s">
        <v>21</v>
      </c>
      <c r="C10" s="27">
        <v>187317</v>
      </c>
      <c r="D10" s="27">
        <v>5987</v>
      </c>
      <c r="E10" s="27">
        <v>15540</v>
      </c>
      <c r="F10" s="28">
        <v>208844</v>
      </c>
      <c r="G10" s="8">
        <v>0.89692306218995999</v>
      </c>
      <c r="H10" s="9">
        <v>2.8667330639137345E-2</v>
      </c>
      <c r="I10" s="10">
        <v>7.4409607170902684E-2</v>
      </c>
      <c r="J10" s="26">
        <v>189549</v>
      </c>
      <c r="K10" s="27">
        <v>3469</v>
      </c>
      <c r="L10" s="27">
        <v>15442</v>
      </c>
      <c r="M10" s="28">
        <v>208460</v>
      </c>
      <c r="N10" s="8">
        <v>0.90928235632735299</v>
      </c>
      <c r="O10" s="9">
        <v>1.6641082222009017E-2</v>
      </c>
      <c r="P10" s="10">
        <v>7.4076561450638012E-2</v>
      </c>
      <c r="Q10" s="16">
        <v>1.2359294137393007</v>
      </c>
      <c r="R10" s="17">
        <v>-1.2026248417128329</v>
      </c>
      <c r="S10" s="17">
        <v>-3.3304572026467139E-2</v>
      </c>
      <c r="T10" s="18">
        <v>-1.2359294137393</v>
      </c>
      <c r="U10" s="19">
        <v>3</v>
      </c>
    </row>
    <row r="11" spans="1:21" x14ac:dyDescent="0.25">
      <c r="A11" s="39">
        <v>3825</v>
      </c>
      <c r="B11" s="19" t="s">
        <v>69</v>
      </c>
      <c r="C11" s="27">
        <v>47370</v>
      </c>
      <c r="D11" s="27">
        <v>1724</v>
      </c>
      <c r="E11" s="27">
        <v>3286</v>
      </c>
      <c r="F11" s="28">
        <v>52380</v>
      </c>
      <c r="G11" s="8">
        <v>0.90435280641466209</v>
      </c>
      <c r="H11" s="9">
        <v>3.291332569683085E-2</v>
      </c>
      <c r="I11" s="10">
        <v>6.2733867888507058E-2</v>
      </c>
      <c r="J11" s="26">
        <v>48656</v>
      </c>
      <c r="K11" s="27">
        <v>995</v>
      </c>
      <c r="L11" s="27">
        <v>3475</v>
      </c>
      <c r="M11" s="28">
        <v>53126</v>
      </c>
      <c r="N11" s="8">
        <v>0.91586040733350904</v>
      </c>
      <c r="O11" s="9">
        <v>1.8729059217708843E-2</v>
      </c>
      <c r="P11" s="10">
        <v>6.5410533448782143E-2</v>
      </c>
      <c r="Q11" s="16">
        <v>1.150760091884695</v>
      </c>
      <c r="R11" s="17">
        <v>-1.4184266479122007</v>
      </c>
      <c r="S11" s="17">
        <v>0.2676665560275085</v>
      </c>
      <c r="T11" s="18">
        <v>-1.1507600918846923</v>
      </c>
      <c r="U11" s="19">
        <v>3</v>
      </c>
    </row>
    <row r="12" spans="1:21" x14ac:dyDescent="0.25">
      <c r="A12" s="39">
        <v>3776</v>
      </c>
      <c r="B12" s="19" t="s">
        <v>20</v>
      </c>
      <c r="C12" s="27">
        <v>30610</v>
      </c>
      <c r="D12" s="27">
        <v>1137</v>
      </c>
      <c r="E12" s="27">
        <v>356</v>
      </c>
      <c r="F12" s="28">
        <v>32103</v>
      </c>
      <c r="G12" s="8">
        <v>0.95349344298040684</v>
      </c>
      <c r="H12" s="9">
        <v>3.5417250724231381E-2</v>
      </c>
      <c r="I12" s="10">
        <v>1.1089306295361805E-2</v>
      </c>
      <c r="J12" s="26">
        <v>30708</v>
      </c>
      <c r="K12" s="27">
        <v>720</v>
      </c>
      <c r="L12" s="27">
        <v>458</v>
      </c>
      <c r="M12" s="28">
        <v>31886</v>
      </c>
      <c r="N12" s="8">
        <v>0.96305588659599828</v>
      </c>
      <c r="O12" s="9">
        <v>2.2580442827573231E-2</v>
      </c>
      <c r="P12" s="10">
        <v>1.4363670576428527E-2</v>
      </c>
      <c r="Q12" s="16">
        <v>0.95624436155914427</v>
      </c>
      <c r="R12" s="17">
        <v>-1.2836807896658149</v>
      </c>
      <c r="S12" s="17">
        <v>0.32743642810667223</v>
      </c>
      <c r="T12" s="18">
        <v>-0.95624436155914272</v>
      </c>
      <c r="U12" s="19">
        <v>3</v>
      </c>
    </row>
    <row r="13" spans="1:21" x14ac:dyDescent="0.25">
      <c r="A13" s="39">
        <v>3772</v>
      </c>
      <c r="B13" s="19" t="s">
        <v>16</v>
      </c>
      <c r="C13" s="27">
        <v>17862</v>
      </c>
      <c r="D13" s="27">
        <v>344</v>
      </c>
      <c r="E13" s="27">
        <v>986</v>
      </c>
      <c r="F13" s="28">
        <v>19192</v>
      </c>
      <c r="G13" s="8">
        <v>0.93070029178824509</v>
      </c>
      <c r="H13" s="9">
        <v>1.7924135056273448E-2</v>
      </c>
      <c r="I13" s="10">
        <v>5.1375573155481448E-2</v>
      </c>
      <c r="J13" s="26">
        <v>17822</v>
      </c>
      <c r="K13" s="27">
        <v>162</v>
      </c>
      <c r="L13" s="27">
        <v>986</v>
      </c>
      <c r="M13" s="28">
        <v>18970</v>
      </c>
      <c r="N13" s="8">
        <v>0.93948339483394838</v>
      </c>
      <c r="O13" s="9">
        <v>8.5397996837111231E-3</v>
      </c>
      <c r="P13" s="10">
        <v>5.1976805482340536E-2</v>
      </c>
      <c r="Q13" s="16">
        <v>0.87831030457032888</v>
      </c>
      <c r="R13" s="17">
        <v>-0.93843353725623257</v>
      </c>
      <c r="S13" s="17">
        <v>6.0123232685908856E-2</v>
      </c>
      <c r="T13" s="18">
        <v>-0.87831030457032377</v>
      </c>
      <c r="U13" s="19">
        <v>3</v>
      </c>
    </row>
    <row r="14" spans="1:21" x14ac:dyDescent="0.25">
      <c r="A14" s="39">
        <v>3793</v>
      </c>
      <c r="B14" s="19" t="s">
        <v>37</v>
      </c>
      <c r="C14" s="27">
        <v>43579</v>
      </c>
      <c r="D14" s="27">
        <v>952</v>
      </c>
      <c r="E14" s="27">
        <v>911</v>
      </c>
      <c r="F14" s="28">
        <v>45442</v>
      </c>
      <c r="G14" s="8">
        <v>0.95900268474098849</v>
      </c>
      <c r="H14" s="9">
        <v>2.0949782139870605E-2</v>
      </c>
      <c r="I14" s="10">
        <v>2.0047533119140884E-2</v>
      </c>
      <c r="J14" s="26">
        <v>44961</v>
      </c>
      <c r="K14" s="27">
        <v>563</v>
      </c>
      <c r="L14" s="27">
        <v>949</v>
      </c>
      <c r="M14" s="28">
        <v>46473</v>
      </c>
      <c r="N14" s="8">
        <v>0.96746497966561229</v>
      </c>
      <c r="O14" s="9">
        <v>1.2114561143029286E-2</v>
      </c>
      <c r="P14" s="10">
        <v>2.0420459191358424E-2</v>
      </c>
      <c r="Q14" s="16">
        <v>0.84622949246238033</v>
      </c>
      <c r="R14" s="17">
        <v>-0.88352209968413187</v>
      </c>
      <c r="S14" s="17">
        <v>3.7292607221754009E-2</v>
      </c>
      <c r="T14" s="18">
        <v>-0.84622949246237789</v>
      </c>
      <c r="U14" s="19">
        <v>3</v>
      </c>
    </row>
    <row r="15" spans="1:21" x14ac:dyDescent="0.25">
      <c r="A15" s="39">
        <v>4700</v>
      </c>
      <c r="B15" s="19" t="s">
        <v>82</v>
      </c>
      <c r="C15" s="27">
        <v>23745</v>
      </c>
      <c r="D15" s="27">
        <v>538</v>
      </c>
      <c r="E15" s="27">
        <v>1810</v>
      </c>
      <c r="F15" s="28">
        <v>26093</v>
      </c>
      <c r="G15" s="8">
        <v>0.91001418004828882</v>
      </c>
      <c r="H15" s="9">
        <v>2.0618556701030927E-2</v>
      </c>
      <c r="I15" s="10">
        <v>6.9367263250680253E-2</v>
      </c>
      <c r="J15" s="26">
        <v>24421</v>
      </c>
      <c r="K15" s="27">
        <v>357</v>
      </c>
      <c r="L15" s="27">
        <v>1893</v>
      </c>
      <c r="M15" s="28">
        <v>26671</v>
      </c>
      <c r="N15" s="8">
        <v>0.91563870870983466</v>
      </c>
      <c r="O15" s="9">
        <v>1.3385324884706236E-2</v>
      </c>
      <c r="P15" s="10">
        <v>7.0975966405459112E-2</v>
      </c>
      <c r="Q15" s="16">
        <v>0.56245286615458356</v>
      </c>
      <c r="R15" s="17">
        <v>-0.72332318163246911</v>
      </c>
      <c r="S15" s="17">
        <v>0.16087031547788594</v>
      </c>
      <c r="T15" s="18">
        <v>-0.56245286615458312</v>
      </c>
      <c r="U15" s="19">
        <v>3</v>
      </c>
    </row>
    <row r="16" spans="1:21" x14ac:dyDescent="0.25">
      <c r="A16" s="39">
        <v>3769</v>
      </c>
      <c r="B16" s="19" t="s">
        <v>13</v>
      </c>
      <c r="C16" s="27">
        <v>127721</v>
      </c>
      <c r="D16" s="27">
        <v>3055</v>
      </c>
      <c r="E16" s="27">
        <v>8164</v>
      </c>
      <c r="F16" s="28">
        <v>138940</v>
      </c>
      <c r="G16" s="8">
        <v>0.91925291492730676</v>
      </c>
      <c r="H16" s="9">
        <v>2.1987908449690514E-2</v>
      </c>
      <c r="I16" s="10">
        <v>5.8759176623002736E-2</v>
      </c>
      <c r="J16" s="26">
        <v>124947</v>
      </c>
      <c r="K16" s="27">
        <v>1688</v>
      </c>
      <c r="L16" s="27">
        <v>9192</v>
      </c>
      <c r="M16" s="28">
        <v>135827</v>
      </c>
      <c r="N16" s="8">
        <v>0.91989810567854702</v>
      </c>
      <c r="O16" s="9">
        <v>1.2427573310166608E-2</v>
      </c>
      <c r="P16" s="10">
        <v>6.7674321011286412E-2</v>
      </c>
      <c r="Q16" s="16">
        <v>6.4519075124025438E-2</v>
      </c>
      <c r="R16" s="17">
        <v>-0.95603351395239056</v>
      </c>
      <c r="S16" s="17">
        <v>0.89151443882836756</v>
      </c>
      <c r="T16" s="18">
        <v>-6.4519075124022995E-2</v>
      </c>
      <c r="U16" s="19">
        <v>3</v>
      </c>
    </row>
    <row r="17" spans="1:21" x14ac:dyDescent="0.25">
      <c r="A17" s="39">
        <v>4546</v>
      </c>
      <c r="B17" s="19" t="s">
        <v>81</v>
      </c>
      <c r="C17" s="27">
        <v>20300</v>
      </c>
      <c r="D17" s="27">
        <v>304</v>
      </c>
      <c r="E17" s="27">
        <v>58</v>
      </c>
      <c r="F17" s="28">
        <v>20662</v>
      </c>
      <c r="G17" s="8">
        <v>0.98247991481947539</v>
      </c>
      <c r="H17" s="9">
        <v>1.4712999709611848E-2</v>
      </c>
      <c r="I17" s="10">
        <v>2.8070854709127866E-3</v>
      </c>
      <c r="J17" s="26">
        <v>20246</v>
      </c>
      <c r="K17" s="27">
        <v>340</v>
      </c>
      <c r="L17" s="27">
        <v>42</v>
      </c>
      <c r="M17" s="28">
        <v>20628</v>
      </c>
      <c r="N17" s="8">
        <v>0.98148148148148151</v>
      </c>
      <c r="O17" s="9">
        <v>1.648245103742486E-2</v>
      </c>
      <c r="P17" s="10">
        <v>2.0360674810936592E-3</v>
      </c>
      <c r="Q17" s="16">
        <v>-9.984333379938759E-2</v>
      </c>
      <c r="R17" s="17">
        <v>0.17694513278130128</v>
      </c>
      <c r="S17" s="17">
        <v>-7.7101798981912745E-2</v>
      </c>
      <c r="T17" s="18">
        <v>9.9843333799388534E-2</v>
      </c>
      <c r="U17" s="19">
        <v>3</v>
      </c>
    </row>
    <row r="18" spans="1:21" ht="15.75" thickBot="1" x14ac:dyDescent="0.3">
      <c r="A18" s="40">
        <v>3785</v>
      </c>
      <c r="B18" s="23" t="s">
        <v>29</v>
      </c>
      <c r="C18" s="41">
        <v>205959</v>
      </c>
      <c r="D18" s="41">
        <v>5333</v>
      </c>
      <c r="E18" s="41">
        <v>4890</v>
      </c>
      <c r="F18" s="42">
        <v>216182</v>
      </c>
      <c r="G18" s="43">
        <v>0.9527111415381484</v>
      </c>
      <c r="H18" s="44">
        <v>2.4669028873819283E-2</v>
      </c>
      <c r="I18" s="45">
        <v>2.2619829588032304E-2</v>
      </c>
      <c r="J18" s="46">
        <v>205735</v>
      </c>
      <c r="K18" s="41">
        <v>3739</v>
      </c>
      <c r="L18" s="41">
        <v>6783</v>
      </c>
      <c r="M18" s="42">
        <v>216257</v>
      </c>
      <c r="N18" s="43">
        <v>0.95134492756303846</v>
      </c>
      <c r="O18" s="44">
        <v>1.7289613746607046E-2</v>
      </c>
      <c r="P18" s="45">
        <v>3.1365458690354529E-2</v>
      </c>
      <c r="Q18" s="47">
        <v>-0.13662139751099422</v>
      </c>
      <c r="R18" s="48">
        <v>-0.73794151272122377</v>
      </c>
      <c r="S18" s="48">
        <v>0.87456291023222255</v>
      </c>
      <c r="T18" s="49">
        <v>0.13662139751099878</v>
      </c>
      <c r="U18" s="23">
        <v>3</v>
      </c>
    </row>
  </sheetData>
  <mergeCells count="5">
    <mergeCell ref="A1:A2"/>
    <mergeCell ref="B1:B2"/>
    <mergeCell ref="C1:I1"/>
    <mergeCell ref="J1:P1"/>
    <mergeCell ref="Q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Eficiencia Interna 2019 y 2020</vt:lpstr>
      <vt:lpstr>GRUPO1</vt:lpstr>
      <vt:lpstr>GRUPO2</vt:lpstr>
      <vt:lpstr>GRUPO3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Portatil_Eduacion_1</cp:lastModifiedBy>
  <dcterms:created xsi:type="dcterms:W3CDTF">2021-02-09T19:35:18Z</dcterms:created>
  <dcterms:modified xsi:type="dcterms:W3CDTF">2021-03-09T14:13:23Z</dcterms:modified>
</cp:coreProperties>
</file>